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5" yWindow="660" windowWidth="7680" windowHeight="8250" tabRatio="902" firstSheet="5" activeTab="5"/>
  </bookViews>
  <sheets>
    <sheet name="FORMA DE PAGO" sheetId="13" state="hidden" r:id="rId1"/>
    <sheet name="INFIDELIDAD Y RIESGOS FINANCI" sheetId="40" state="hidden" r:id="rId2"/>
    <sheet name="RCE SERVIDORES PUBLICOS" sheetId="24" state="hidden" r:id="rId3"/>
    <sheet name="FORMULARIOS Y ESTADOS FINAN" sheetId="31" state="hidden" r:id="rId4"/>
    <sheet name="SINIESTRALIDADd" sheetId="34" state="hidden" r:id="rId5"/>
    <sheet name="ALCALDE Y PERSONERO" sheetId="43" r:id="rId6"/>
  </sheets>
  <externalReferences>
    <externalReference r:id="rId7"/>
    <externalReference r:id="rId8"/>
    <externalReference r:id="rId9"/>
  </externalReferences>
  <definedNames>
    <definedName name="\b" localSheetId="5">#REF!</definedName>
    <definedName name="\b" localSheetId="1">#REF!</definedName>
    <definedName name="\b">#REF!</definedName>
    <definedName name="\m" localSheetId="1">#REF!</definedName>
    <definedName name="\m">#REF!</definedName>
    <definedName name="_1Excel_BuiltIn_Print_Area_1_1" localSheetId="1">#REF!</definedName>
    <definedName name="_2Excel_BuiltIn_Print_Area_1_1">#REF!</definedName>
    <definedName name="_b">#REF!</definedName>
    <definedName name="_DAT1" localSheetId="1">#REF!</definedName>
    <definedName name="_DAT1">#REF!</definedName>
    <definedName name="_DIA1" localSheetId="1">#REF!</definedName>
    <definedName name="_DIA1">#REF!</definedName>
    <definedName name="_DIA2" localSheetId="1">#REF!</definedName>
    <definedName name="_DIA2">#REF!</definedName>
    <definedName name="_EE1" localSheetId="1">#REF!</definedName>
    <definedName name="_EE1">#REF!</definedName>
    <definedName name="_GT1" localSheetId="1">#REF!</definedName>
    <definedName name="_GT1">#REF!</definedName>
    <definedName name="_GTO1" localSheetId="1">#REF!</definedName>
    <definedName name="_GTO1">#REF!</definedName>
    <definedName name="_INC1" localSheetId="1">#REF!</definedName>
    <definedName name="_INC1">#REF!</definedName>
    <definedName name="_INI1" localSheetId="5">#REF!</definedName>
    <definedName name="_INI1" localSheetId="1">#REF!</definedName>
    <definedName name="_INI1">#REF!</definedName>
    <definedName name="_m">#REF!</definedName>
    <definedName name="_MA1" localSheetId="1">#REF!</definedName>
    <definedName name="_MA1">#REF!</definedName>
    <definedName name="_MES1" localSheetId="1">#REF!</definedName>
    <definedName name="_MES1">#REF!</definedName>
    <definedName name="_RC" localSheetId="1">#REF!</definedName>
    <definedName name="_RC">#REF!</definedName>
    <definedName name="A" localSheetId="5">#REF!</definedName>
    <definedName name="A" localSheetId="1">#REF!</definedName>
    <definedName name="A">#REF!</definedName>
    <definedName name="A_impresión_IM" localSheetId="1">#REF!</definedName>
    <definedName name="A_impresión_IM">#REF!</definedName>
    <definedName name="AÑO" localSheetId="1">#REF!</definedName>
    <definedName name="AÑO">#REF!</definedName>
    <definedName name="AÑO1" localSheetId="1">#REF!</definedName>
    <definedName name="AÑO1">#REF!</definedName>
    <definedName name="AÑO2" localSheetId="1">#REF!</definedName>
    <definedName name="AÑO2">#REF!</definedName>
    <definedName name="APC" localSheetId="5">#REF!</definedName>
    <definedName name="APC" localSheetId="1">#REF!</definedName>
    <definedName name="APC">#REF!</definedName>
    <definedName name="_xlnm.Print_Area" localSheetId="5">'ALCALDE Y PERSONERO'!$A$1:$G$56</definedName>
    <definedName name="_xlnm.Print_Area" localSheetId="1">'INFIDELIDAD Y RIESGOS FINANCI'!$A$1:$E$80</definedName>
    <definedName name="_xlnm.Print_Area" localSheetId="2">'RCE SERVIDORES PUBLICOS'!$A$2:$D$21</definedName>
    <definedName name="ASEG" localSheetId="5">[1]CTA_NETA!#REF!</definedName>
    <definedName name="ASEG">[1]CTA_NETA!#REF!</definedName>
    <definedName name="AU" localSheetId="5">#REF!</definedName>
    <definedName name="AU" localSheetId="1">#REF!</definedName>
    <definedName name="AU">#REF!</definedName>
    <definedName name="B" localSheetId="1">#REF!</definedName>
    <definedName name="B">#REF!</definedName>
    <definedName name="BASE" localSheetId="1">#REF!</definedName>
    <definedName name="BASE">#REF!</definedName>
    <definedName name="BBB" localSheetId="1">#REF!</definedName>
    <definedName name="BBB">#REF!</definedName>
    <definedName name="COM" localSheetId="1">#REF!</definedName>
    <definedName name="COM">#REF!</definedName>
    <definedName name="CONS" localSheetId="1">#REF!</definedName>
    <definedName name="CONS">#REF!</definedName>
    <definedName name="CONS1" localSheetId="1">#REF!</definedName>
    <definedName name="CONS1">#REF!</definedName>
    <definedName name="CRITE" localSheetId="1">#REF!</definedName>
    <definedName name="CRITE">#REF!</definedName>
    <definedName name="CU" localSheetId="1">#REF!</definedName>
    <definedName name="CU">#REF!</definedName>
    <definedName name="DATOS" localSheetId="1">#REF!</definedName>
    <definedName name="DATOS">#REF!</definedName>
    <definedName name="DATOS1" localSheetId="1">#REF!</definedName>
    <definedName name="DATOS1">#REF!</definedName>
    <definedName name="DATOS11" localSheetId="1">#REF!</definedName>
    <definedName name="DATOS11">#REF!</definedName>
    <definedName name="DIA" localSheetId="1">#REF!</definedName>
    <definedName name="DIA">#REF!</definedName>
    <definedName name="DIRECTORES" localSheetId="1">#REF!</definedName>
    <definedName name="DIRECTORES">#REF!</definedName>
    <definedName name="DIS" localSheetId="1">#REF!</definedName>
    <definedName name="DIS">#REF!</definedName>
    <definedName name="DVD" localSheetId="1">#REF!</definedName>
    <definedName name="DVD">#REF!</definedName>
    <definedName name="EE" localSheetId="1">#REF!</definedName>
    <definedName name="EE">#REF!</definedName>
    <definedName name="Excel_BuiltIn__FilterDatabase_7">#REF!</definedName>
    <definedName name="Excel_BuiltIn_Print_Area_2" localSheetId="2">#REF!</definedName>
    <definedName name="Excel_BuiltIn_Print_Area_2">#REF!</definedName>
    <definedName name="g" localSheetId="1">#REF!</definedName>
    <definedName name="g">#REF!</definedName>
    <definedName name="GILDARDO" localSheetId="1">#REF!</definedName>
    <definedName name="GILDARDO">#REF!</definedName>
    <definedName name="GT" localSheetId="1">#REF!</definedName>
    <definedName name="GT">#REF!</definedName>
    <definedName name="GTO" localSheetId="1">#REF!</definedName>
    <definedName name="GTO">#REF!</definedName>
    <definedName name="INC" localSheetId="1">#REF!</definedName>
    <definedName name="INC">#REF!</definedName>
    <definedName name="INI" localSheetId="5">[1]CTA_NETA!#REF!</definedName>
    <definedName name="INI">[1]CTA_NETA!#REF!</definedName>
    <definedName name="LC" localSheetId="5">#REF!</definedName>
    <definedName name="LC" localSheetId="1">#REF!</definedName>
    <definedName name="LC">#REF!</definedName>
    <definedName name="LC_" localSheetId="1">#REF!</definedName>
    <definedName name="LC_">#REF!</definedName>
    <definedName name="M" localSheetId="1">#REF!</definedName>
    <definedName name="M">#REF!</definedName>
    <definedName name="MA" localSheetId="1">#REF!</definedName>
    <definedName name="MA">#REF!</definedName>
    <definedName name="MEN" localSheetId="1">#REF!</definedName>
    <definedName name="MEN">#REF!</definedName>
    <definedName name="MENU" localSheetId="1">#REF!</definedName>
    <definedName name="MENU">#REF!</definedName>
    <definedName name="MENU1" localSheetId="1">#REF!</definedName>
    <definedName name="MENU1">#REF!</definedName>
    <definedName name="MES" localSheetId="1">#REF!</definedName>
    <definedName name="MES">#REF!</definedName>
    <definedName name="MO" localSheetId="1">#REF!</definedName>
    <definedName name="MO">#REF!</definedName>
    <definedName name="PERFIL" localSheetId="1">#REF!</definedName>
    <definedName name="PERFIL">#REF!</definedName>
    <definedName name="PRESENTA" localSheetId="1">#REF!</definedName>
    <definedName name="PRESENTA">#REF!</definedName>
    <definedName name="psiquiatricorc" localSheetId="1">#REF!</definedName>
    <definedName name="psiquiatricorc">#REF!</definedName>
    <definedName name="RAMOS" localSheetId="1">#REF!</definedName>
    <definedName name="RAMOS">#REF!</definedName>
    <definedName name="RANGOS" localSheetId="1">#REF!</definedName>
    <definedName name="RANGOS">#REF!</definedName>
    <definedName name="RM" localSheetId="1">#REF!</definedName>
    <definedName name="RM">#REF!</definedName>
    <definedName name="ROTURA" localSheetId="1">#REF!</definedName>
    <definedName name="ROTURA">#REF!</definedName>
    <definedName name="ST" localSheetId="1">#REF!</definedName>
    <definedName name="ST">#REF!</definedName>
    <definedName name="TAB" localSheetId="1">#REF!</definedName>
    <definedName name="TAB">#REF!</definedName>
    <definedName name="TABLA" localSheetId="1">#REF!</definedName>
    <definedName name="TABLA">#REF!</definedName>
    <definedName name="_xlnm.Print_Titles" localSheetId="1">'INFIDELIDAD Y RIESGOS FINANCI'!$1:$11</definedName>
    <definedName name="_xlnm.Print_Titles" localSheetId="2">'RCE SERVIDORES PUBLICOS'!$2:$21</definedName>
    <definedName name="TR" localSheetId="5">#REF!</definedName>
    <definedName name="TR" localSheetId="1">#REF!</definedName>
    <definedName name="TR">#REF!</definedName>
    <definedName name="TRC" localSheetId="1">#REF!</definedName>
    <definedName name="TRC">#REF!</definedName>
    <definedName name="TTO" localSheetId="1">#REF!</definedName>
    <definedName name="TTO">#REF!</definedName>
    <definedName name="valores">"$#REF!.$A$1:$CG$31"</definedName>
    <definedName name="VCV" localSheetId="5">#REF!</definedName>
    <definedName name="VCV" localSheetId="1">#REF!</definedName>
    <definedName name="VCV">#REF!</definedName>
  </definedNames>
  <calcPr calcId="124519"/>
</workbook>
</file>

<file path=xl/calcChain.xml><?xml version="1.0" encoding="utf-8"?>
<calcChain xmlns="http://schemas.openxmlformats.org/spreadsheetml/2006/main">
  <c r="D28" i="43"/>
  <c r="B28"/>
  <c r="D14"/>
  <c r="D12"/>
  <c r="D13" s="1"/>
  <c r="F11" l="1"/>
  <c r="F12" l="1"/>
  <c r="F13"/>
  <c r="B4"/>
  <c r="B3"/>
  <c r="A57" i="40" l="1"/>
  <c r="B45"/>
  <c r="A28"/>
  <c r="B26"/>
  <c r="A25"/>
  <c r="E17"/>
  <c r="E22" s="1"/>
  <c r="E23" s="1"/>
  <c r="E24" s="1"/>
  <c r="B7"/>
  <c r="B6"/>
  <c r="B4"/>
  <c r="B1"/>
  <c r="B2" s="1"/>
  <c r="A1" i="34"/>
  <c r="B5" i="24"/>
  <c r="B2"/>
  <c r="B3" i="31" s="1"/>
  <c r="B4" i="24"/>
  <c r="F14" i="34"/>
  <c r="G12"/>
  <c r="G7"/>
  <c r="F7"/>
  <c r="E19" i="24"/>
  <c r="E20" s="1"/>
  <c r="A2" i="13"/>
  <c r="B3" i="40" l="1"/>
  <c r="B3" i="24"/>
  <c r="B2" i="31"/>
  <c r="E21" i="24"/>
</calcChain>
</file>

<file path=xl/sharedStrings.xml><?xml version="1.0" encoding="utf-8"?>
<sst xmlns="http://schemas.openxmlformats.org/spreadsheetml/2006/main" count="322" uniqueCount="291">
  <si>
    <t>AÑO</t>
  </si>
  <si>
    <t>RAMO</t>
  </si>
  <si>
    <t>CAUSA</t>
  </si>
  <si>
    <t xml:space="preserve">COBERTURA </t>
  </si>
  <si>
    <t>FECHA</t>
  </si>
  <si>
    <t>VALOR PAGADO</t>
  </si>
  <si>
    <t>AFECTADA</t>
  </si>
  <si>
    <t xml:space="preserve">TOMADOR: </t>
  </si>
  <si>
    <t xml:space="preserve">ASEGURADO : </t>
  </si>
  <si>
    <t xml:space="preserve">BENEFICIARIO: </t>
  </si>
  <si>
    <t>NIT</t>
  </si>
  <si>
    <t>RAMO Y POLIZA No.</t>
  </si>
  <si>
    <t>COMPAÑIAS DE SEGUROS</t>
  </si>
  <si>
    <t>VIGENCIA</t>
  </si>
  <si>
    <t>VALOR ASEGURADO</t>
  </si>
  <si>
    <t>Tasa</t>
  </si>
  <si>
    <t>TASA</t>
  </si>
  <si>
    <t>TOTALES</t>
  </si>
  <si>
    <t>Si</t>
  </si>
  <si>
    <t>- EL SEGUNDO A 30 DIAS</t>
  </si>
  <si>
    <t>- EL TERCERO A 60 DIAS, EL CUAL NO DEBEN EXCEDER LOS 60 DIAS A PARTIR DE LA VIGENCIA DE LA POLIZA</t>
  </si>
  <si>
    <t>FINANCIACION CON LA COMPAÑÍA DE SEGUROS</t>
  </si>
  <si>
    <t>TERMINOS</t>
  </si>
  <si>
    <t>- 20% DE CUOTA INICIAL (APLICADO SOBRE LA PRIMA TOTAL)</t>
  </si>
  <si>
    <t>- EL SALDO A 10 CUOTAS MAXIMO</t>
  </si>
  <si>
    <t>PERSONA NATURAL</t>
  </si>
  <si>
    <t>- VALOR MINIMO A FINANCIAR $400.000</t>
  </si>
  <si>
    <t>- SOLICITUD DE CREDITO</t>
  </si>
  <si>
    <t>- CARTA DE DESEMBOLSO</t>
  </si>
  <si>
    <t>- FOTOCOPIA DE LA CEDULA DE CIUDADANIA</t>
  </si>
  <si>
    <t>- FOTOCOPIA DE LA POLIZA</t>
  </si>
  <si>
    <t>PERSONAL JURIDICA</t>
  </si>
  <si>
    <t>- VALOR MINIMO A FINANCIAR $2.000.000</t>
  </si>
  <si>
    <t>- FOTOCOPIA DEL NIT</t>
  </si>
  <si>
    <t>- FOTOCOPIA DE LA CEDULA DE CIUDADANIA DEL REPRESENTANTE LEGAL</t>
  </si>
  <si>
    <t>- CERTIFICADO DE CAMARA DE COMERCIO NO MAYOR A 45 DIAS DE EXPEDIDO</t>
  </si>
  <si>
    <t>ALTERNATIVAS DE PAGO</t>
  </si>
  <si>
    <t>FORMA PARTE INTEGRAL DE LA COTIZACION DE LA POLIZA DE DAÑO MATERIAL</t>
  </si>
  <si>
    <t>CONTADO</t>
  </si>
  <si>
    <t>EFECTIVO</t>
  </si>
  <si>
    <t>CHEQUE</t>
  </si>
  <si>
    <t>TARJETA DE CREDITO</t>
  </si>
  <si>
    <t>CONVENDIO DE PAGO A 60 DIAS</t>
  </si>
  <si>
    <t>1. CONVENIO ESCRITO CON COMPROMISO DE PAGO EL LAS FECHAS INDICADAS A CONTINUACION.</t>
  </si>
  <si>
    <t>2.GIRO DE 3 CHEQUES  ASI:</t>
  </si>
  <si>
    <t>- EL PRIMERO AL DIA DE LA EXPEDICION DE LA POLIZA</t>
  </si>
  <si>
    <t>TOMADOR</t>
  </si>
  <si>
    <t>INTERES ASEGURADO</t>
  </si>
  <si>
    <t>COBERTURAS</t>
  </si>
  <si>
    <t>AMPAROS</t>
  </si>
  <si>
    <t>SI</t>
  </si>
  <si>
    <t>IVA</t>
  </si>
  <si>
    <t xml:space="preserve">PRIMA NETA </t>
  </si>
  <si>
    <t>PRIMA NETA</t>
  </si>
  <si>
    <t>S / N / D</t>
  </si>
  <si>
    <t>LA POLIZA DEBE CONTENER LAS CONDICIONES PROPIAS PARA ENTIDADES ESTATALES</t>
  </si>
  <si>
    <t>AMPARO DE GASTOS DE DEFENSA EN INVESTIGACION PRELIMINAR</t>
  </si>
  <si>
    <t>AMPARO DE DEFENSA PENAL ADMINISTRATIVA</t>
  </si>
  <si>
    <t>DENTRO DE LA DEFINICION DE SOCIEDAD SE AMPARAN LAS SUBORDINADAS ADQUIRIDAS, FUSIONADAS, ESCINDIDAS O CREADAS CON POSTERIORIDAD A LA ENTRADA EN VIGENCIA DE LA POLIZA</t>
  </si>
  <si>
    <t>LA COBERTURA SE EXTIENDE A ELIMINAR LA EXCLUSION DE ACCIONISTA MAYORITARIO</t>
  </si>
  <si>
    <t>LOS COSTOS Y GASTOS DERIVADOS DE LOS PROCESOS PENALES SE PAGAN SIN CONDICIONAMIENTO ALGUNO REFERENTE A LA INOCENCIA DEL ASEGURADO Y LA COBERTURA NO SE LIMITA HASTA EL FALLO EN PRIMERA INSTANCIA.</t>
  </si>
  <si>
    <t>SE INCLUYE COBERTURA DE ANTICIPO DE HONORARIOS SIN ESPERAR AL FINAL DE LA RECLAMACION</t>
  </si>
  <si>
    <t>COBERTURA PARA DIRECTIVOS PASADOS, PRESENTES Y FUTUROS</t>
  </si>
  <si>
    <t>SE AMPARAN TODAS LAS RECLAMACIONES CONTRA DIRECTIVOS INDEPENDIENTEMENTE DEL ORGANO QUE LAS INICIA</t>
  </si>
  <si>
    <t>OBJETO</t>
  </si>
  <si>
    <t>IMPOVENTAS</t>
  </si>
  <si>
    <t xml:space="preserve">COMPAÑÍA                                       </t>
  </si>
  <si>
    <t xml:space="preserve">AMPAROS </t>
  </si>
  <si>
    <t>Territorio Mundial</t>
  </si>
  <si>
    <t xml:space="preserve">V/R ASEGURADO </t>
  </si>
  <si>
    <t xml:space="preserve">PRIMA </t>
  </si>
  <si>
    <t>Cobertura de Pérdida fiscal y gastos de defensa</t>
  </si>
  <si>
    <t>Reembolso a la sociedad</t>
  </si>
  <si>
    <t>Costos y Honorarios de abogado</t>
  </si>
  <si>
    <t>Cauciones Judiciales</t>
  </si>
  <si>
    <t>TOTAL CON IMPOVENTAS</t>
  </si>
  <si>
    <t>EN CASO DE QUE SE ADJUDIQUE A UNA COMPAÑÍA DE SEGUROS DIFERENTE A PREVISORA S.A. LA COMPAÑÍA SELECCIONADA DEBE OTORGAR RETROACTIVIDAD A PARTIR DE LA FECHA DE LA PRIMERA POLIZA EXPEDIDA POR LA PREVISORA SIN QUE SE HAYA PRESENTADO INTERRUPCIONES O DE LO CONTRARIO QUEDA INHABILITADA PARA CONCURSAR EN ESTA POLIZA.</t>
  </si>
  <si>
    <t>VALOR RESERVA</t>
  </si>
  <si>
    <t>TOTALES A LA FECHA 11/05/2011</t>
  </si>
  <si>
    <t>ASEGURADO</t>
  </si>
  <si>
    <t>BENEFICIARIO</t>
  </si>
  <si>
    <t xml:space="preserve">NIT                                                   </t>
  </si>
  <si>
    <t xml:space="preserve">RAMO Y POLIZA No.                         </t>
  </si>
  <si>
    <t>RC SERVIDORES PUBLICOS\</t>
  </si>
  <si>
    <t xml:space="preserve">ANEXO Nº  5A FORMULARIO Y ESTADOS FINANCIEROS
SLIP DE AUTOMOVILES </t>
  </si>
  <si>
    <t xml:space="preserve"> ANEXO 7 RELACION DE SINIESTRALIDAD</t>
  </si>
  <si>
    <t>Perjuicios ocasionados a terceros y/o la entidad asegurada,  consecuencia de acciones, fallas en la gestión o actos imputables a uno o varios funcionarios adminstradores y/o directivos que desempeñen los cargos asegurados en el ejercicio de sus funciones, asi como los perjuicios por responsabilidad fiscal y gastos de defensa en que incurran los directivos para su defensa.</t>
  </si>
  <si>
    <t xml:space="preserve"> BONO DEL 10% EN CASO DE NO RECLAMACION </t>
  </si>
  <si>
    <t>EXTIENDE A CUBRIR  AL CONYUGUE Y A LOS HERREDEEROS DEL FUNCIONARIO ASEGURADO, EN AQUELLOS CASOS EN QUE LA OBLICACION INDEMNIZATORIA SE TRAMITE POR CAUSA DE MUERTE, INHABILIDAD, INSOLVENCIA O QUIEBRA</t>
  </si>
  <si>
    <t xml:space="preserve"> SE AMPARA FALTA GRAVISIMAS CONTEMPLADAS EN LA LEY 734 CUANDO SEAN COMETIDOS SIN DOLO</t>
  </si>
  <si>
    <r>
      <t xml:space="preserve">VIGENCIA                                           </t>
    </r>
    <r>
      <rPr>
        <sz val="16"/>
        <color indexed="8"/>
        <rFont val="Arial Narrow"/>
        <family val="2"/>
      </rPr>
      <t>DESDE:  XX DE XXXXXX  DEL 2011 HORA: 00,00 HASTA: EL XXX DE XXXX DEL 2012 HORA: 00,00</t>
    </r>
  </si>
  <si>
    <t xml:space="preserve"> PUNTOS</t>
  </si>
  <si>
    <t>ANEXO Nº 5 (ESPECIFICACIONES TECNICAS SEGURO DE RESPONSABILIDAD CIVIL SERVIDORES PUBLICOS)</t>
  </si>
  <si>
    <t>REGISTRO SUPERBANCARIA - POLIZA: ANEXAR CONDICIONADO Y TEXTOS DE CLAUSULAS</t>
  </si>
  <si>
    <t>FORMATO 2 : ACEPTACION CLAUSULAS Y CONDICIONES OBLIGATORIAS</t>
  </si>
  <si>
    <t>CONDICIONES ESPECIALES OBLIGATORIAS</t>
  </si>
  <si>
    <t>NOTA: SE DEBE DILIGENCIAR UNICAMENTE LA PARTE SOMBREADA. LAS DEMAS AREAS DEL CUADRO NO DEBEN SER MODIFICADAS</t>
  </si>
  <si>
    <t xml:space="preserve">NOTA: SE DEBE DILIGENCIAR UNICAMENTE LA PARTE SOMBREADA EN GRIS. LAS DEMAS AREAS DEL CUADRO NO DEBEN SER MODIFICADAS   </t>
  </si>
  <si>
    <t>DEDUCIBLE</t>
  </si>
  <si>
    <t>SIN APLICACION DE DEDUCIBLE</t>
  </si>
  <si>
    <t>CLAUSULAS PARTICULARES OPCIONALES REQUERIDAS</t>
  </si>
  <si>
    <r>
      <rPr>
        <b/>
        <sz val="10"/>
        <rFont val="Arial"/>
        <family val="2"/>
      </rPr>
      <t>CONOCIMIENTO DEL RIESGO:</t>
    </r>
    <r>
      <rPr>
        <sz val="10"/>
        <rFont val="Arial"/>
        <family val="2"/>
      </rPr>
      <t xml:space="preserve"> Por medio de la presente cláusula, la (s) Compañía(s) Aseguradora(s) declara (n) que conocen los riesgos y por consiguiente dejan constancia del conocimiento y aceptación de las circunstancias y condiciones de los mismos. En consecuencia de lo anterior, los proponentes no podrán en ningún caso, oponer excepciones, ni formular objeciones fundamentadas en la circunstancia de no haber llevado a cabo la visita de inspección de los bienes o en el desconocimiento de los mismos.</t>
    </r>
  </si>
  <si>
    <r>
      <rPr>
        <b/>
        <sz val="10"/>
        <rFont val="Arial"/>
        <family val="2"/>
      </rPr>
      <t xml:space="preserve"> AVISO DE PÉRDIDA xx DÍAS:</t>
    </r>
    <r>
      <rPr>
        <sz val="10"/>
        <rFont val="Arial"/>
        <family val="2"/>
      </rPr>
      <t xml:space="preserve"> No obstante lo dispuesto en las condiciones la Póliza o en sus anexos,  por la presente cláusula se conviene entre las partes, un término XXXXXXXXX ( XX) días calendario para que el Asegurado de aviso al Asegurador de cualquier evento que afecte a la presente Póliza, contados a partir de la fecha en que haya tenido conocimiento de dicho evento, sin perjuicio de lo establecido en el artículo 1081 del Código de Comercio.</t>
    </r>
  </si>
  <si>
    <r>
      <rPr>
        <b/>
        <sz val="10"/>
        <rFont val="Arial"/>
        <family val="2"/>
      </rPr>
      <t>ADHESION:</t>
    </r>
    <r>
      <rPr>
        <sz val="10"/>
        <rFont val="Arial"/>
        <family val="2"/>
      </rPr>
      <t xml:space="preserve"> : Si durante la vigencia de este seguro se presentan modificaciones a las condiciones generales y particulares de la póliza, que presenten un beneficio a favor del  ASEGURADO, tales modificaciones se consideran automáticamente incorporadas a la póliza siempre que el cambio no implique un aumento en la prima originalmente pactada.</t>
    </r>
  </si>
  <si>
    <r>
      <rPr>
        <b/>
        <sz val="10"/>
        <rFont val="Arial"/>
        <family val="2"/>
      </rPr>
      <t>DOMICILIO:</t>
    </r>
    <r>
      <rPr>
        <sz val="10"/>
        <rFont val="Arial"/>
        <family val="2"/>
      </rPr>
      <t xml:space="preserve"> Sin perjuicios de las disposiciones procesales para los efectos relacionados con el presente contrato, se fija como domicilio de las partes la ciudad de  xxxxxxxx, en la República de Colombia.</t>
    </r>
  </si>
  <si>
    <r>
      <rPr>
        <b/>
        <sz val="10"/>
        <rFont val="Arial"/>
        <family val="2"/>
      </rPr>
      <t xml:space="preserve">CADUCIDAD: </t>
    </r>
    <r>
      <rPr>
        <sz val="10"/>
        <rFont val="Arial"/>
        <family val="2"/>
      </rPr>
      <t>Por medio de la presente cláusula queda establecido y convenido que EL ASEGURADO,  podrá declarar la de las pólizas o contratos que en virtud de ésta convocatoria se celebren o se otorguen, cuando se presente alguno de los hechos constitutivos de incumplimiento de las obligaciones a cargo de la Aseguradora, que afecte de manera grave y directa la ejecución del contrato o pólizas de conformidad con lo establecido en el articulo 18 de la ley 80 de 1.993</t>
    </r>
  </si>
  <si>
    <t>CARGOS A ASEGURAR :   ver anexo No. zxxxxx</t>
  </si>
  <si>
    <r>
      <rPr>
        <b/>
        <sz val="10"/>
        <rFont val="Arial"/>
        <family val="2"/>
      </rPr>
      <t>REVOCACIÓN ,  NO RENOVACIÓN O MODIFICACIONES DE LA PÓLIZA Y SUS ANEXOS</t>
    </r>
    <r>
      <rPr>
        <sz val="10"/>
        <rFont val="Arial"/>
        <family val="2"/>
      </rPr>
      <t xml:space="preserve">: La Aseguradora deberá dar aviso por escrito aL ASEGURADO, con una anticipación de noventa (90) días, en caso que decida modificar, revocar o no renovar esta póliza y/o alguno de sus amparos adicionales o modificar cualquiera de sus condiciones. En caso de revocación la aseguradora devolverá al asegurado, la proporción de prima correspondiente al tiempo  que falte para el vencimiento de la Póliza, liquidada a prorrata.  Si la revocación es solicitada por EL ASEGURADO , la Aseguradora devolverá el valor de la prima no corrida del riesgo, liquidada a Prorrata. </t>
    </r>
  </si>
  <si>
    <r>
      <rPr>
        <b/>
        <sz val="10"/>
        <rFont val="Arial"/>
        <family val="2"/>
      </rPr>
      <t xml:space="preserve">RESTABLECIMIENTO AUTOMÁTICO DE VALOR ASEGURADO POR PAGO DE SINIESTRO </t>
    </r>
    <r>
      <rPr>
        <sz val="10"/>
        <rFont val="Arial"/>
        <family val="2"/>
      </rPr>
      <t>: En caso de siniestro el límite asegurado se rebajará en la suma indemnizada a partir de la fecha en que se efectúe el pago y se restablecerá automáticamente a su límite inicial y el Asegurado pagará la prima adicional correspondiente a prorrata. Está cláusula tiene aplicación en cualquier época, aún en aquellos casos en que la indemnización se efectúe posteriormente a la terminación de la vigencia afectada por la reclamación.</t>
    </r>
  </si>
  <si>
    <r>
      <rPr>
        <b/>
        <sz val="10"/>
        <rFont val="Arial"/>
        <family val="2"/>
      </rPr>
      <t xml:space="preserve"> ERRORES Y OMISIONES NO INTENCIONALES : </t>
    </r>
    <r>
      <rPr>
        <sz val="10"/>
        <rFont val="Arial"/>
        <family val="2"/>
      </rPr>
      <t xml:space="preserve">El tomador esta obligado a declarar sinceramente los hechos o circunstancias que determinen el estado del riesgo, la inexactitud sobre hechos o circunstancias que conocidas por la compañía, la hubiere retraído de celebrar el contrato, o inducido a estipular condiciones más onerosas, produce la nulidad relativa del seguro. Sin embargo, si el tomador incurriere en errores, omisiones o inexactitudes inculpables a él o al asegurado, el contrato de seguro al cual se adhiere este documento no será nulo, ni habrá lugar a la aplicación del inciso tercero del Art. 1058 del Código de Comercio sobre reducción porcentual de la prestación asegurada. En ese caso, se deberá pagar la prima adecuada al verdadero estado del riesgo: la cual será calculada a la (s) tasa (s) establecida (s) en la (s) póliza (s) a prorrata y en las mismas condiciones en que viene suscrito el riesgo.  </t>
    </r>
  </si>
  <si>
    <r>
      <rPr>
        <b/>
        <sz val="10"/>
        <rFont val="Arial"/>
        <family val="2"/>
      </rPr>
      <t xml:space="preserve"> MODIFICACIÓN DEL ESTADO DEL RIESGO: </t>
    </r>
    <r>
      <rPr>
        <sz val="10"/>
        <rFont val="Arial"/>
        <family val="2"/>
      </rPr>
      <t>No obstante lo estipulado en las condiciones generales de la póliza y sus anexos, por la presente cláusula se establece una limitación a la obligación que el Asegurado  notifique los hechos o circunstancias que agraven el riesgo durante la vigencia del contrato, en el sentido, que la aseguradora solo puede invocarla cuando exista relación de causalidad entre la agravación y el siniestro.  Se ampararán automáticamente los riesgos cuya agravación se informe, hasta el pronunciamiento del asegurador en contrario.</t>
    </r>
  </si>
  <si>
    <r>
      <rPr>
        <b/>
        <sz val="10"/>
        <rFont val="Arial"/>
        <family val="2"/>
      </rPr>
      <t xml:space="preserve"> CONDICIONES TECNICAS Y ECONOMICAS DE  REASEGURADORES:</t>
    </r>
    <r>
      <rPr>
        <sz val="10"/>
        <rFont val="Arial"/>
        <family val="2"/>
      </rPr>
      <t xml:space="preserve"> Las Aseguradoras deberán conservar sus Reaseguradores durante el período de adjudicación y no podrán cambiarlos salvo fuerza mayor o causa justificada. En caso de ser necesario cambiarlos ó que el reasegurador se retire voluntariamente, él (ó los) reasegurador(es) que lo sustituya(n) deberá(n) ser de la misma categoría ó tener la misma calificación del (os) que se reemplaza(n). Durante el período de adjudicación los oferentes no podrán cambiar las condiciones técnicas y económicas ofrecidas salvo aquellas que sean favorables al asegurado, las cuales deberán incorporarse automáticamente a las Pólizas</t>
    </r>
  </si>
  <si>
    <r>
      <rPr>
        <b/>
        <sz val="10"/>
        <rFont val="Arial"/>
        <family val="2"/>
      </rPr>
      <t xml:space="preserve"> NOMBRAMIENTO DE AJUSTADOR: </t>
    </r>
    <r>
      <rPr>
        <sz val="10"/>
        <rFont val="Arial"/>
        <family val="2"/>
      </rPr>
      <t>En caso de siniestro que  afecte las pólizas contratadas y en los que a juicio de la aseguradora se deba asignar Ajustador, dichos Ajustadores no podrán ser asignados unilateralmente por la aseguradora, sino bajo los siguientes parámetros:
 • Se escogerá al inicio de la vigencia de las pólizas una terna de firmas Ajustadores nominada por EL ASEGURADO y la ASEGURADORA. 
• Las firmas seleccionadas deberán tener sede principal u oficina similar en la ciudad de Cali.
La asignación del Ajustador proveniente de la terna inicialmente escogida, deberá  realizarse dentro de los 3 días hábiles siguientes a la fecha del reporte del siniestro y  el Ajustador deberá contactar al asegurado y efectuar las visitas correspondientes  dentro de los 2 días hábiles siguientes a la fecha de designación. En caso contrario,  se designará otro integrante de la terna preseleccionada.</t>
    </r>
  </si>
  <si>
    <r>
      <rPr>
        <b/>
        <sz val="10"/>
        <rFont val="Arial"/>
        <family val="2"/>
      </rPr>
      <t>. CLAUSULA DE ANTICIPO DE LA INDEMNIZACION HASTA 50%</t>
    </r>
    <r>
      <rPr>
        <sz val="10"/>
        <rFont val="Arial"/>
        <family val="2"/>
      </rPr>
      <t>: la Aseguradora anticipara la indemnización, hasta por el 50%, con la demostración de la ocurrencia del siniestro por parte del asegurado, el valor de los daños y la comprobación de que existe cobertura y mientras se formaliza a cabalidad la indemnización Correspondiente</t>
    </r>
  </si>
  <si>
    <r>
      <rPr>
        <b/>
        <sz val="10"/>
        <rFont val="Arial"/>
        <family val="2"/>
      </rPr>
      <t xml:space="preserve"> ACUERDO PARA AJUSTE EN CASO DE SINIESTRO:</t>
    </r>
    <r>
      <rPr>
        <sz val="10"/>
        <rFont val="Arial"/>
        <family val="2"/>
      </rPr>
      <t xml:space="preserve"> Por medio de la presente Cláusula se conviene que todos los siniestros serán ajustados conforme al procedimiento especial de ajuste que se acuerde entre el Asegurador y Asegurado, y que bajo estas condiciones, operará el Ajustador que se designe cuando sea necesario </t>
    </r>
  </si>
  <si>
    <r>
      <rPr>
        <b/>
        <sz val="10"/>
        <rFont val="Arial"/>
        <family val="2"/>
      </rPr>
      <t>NO CONCURRENCIA DE DEDUCIBLES:</t>
    </r>
    <r>
      <rPr>
        <sz val="10"/>
        <rFont val="Arial"/>
        <family val="2"/>
      </rPr>
      <t xml:space="preserve"> De presentarse un evento indemnizable bajo la presente póliza, en cualquiera de sus secciones o por cualquiera de los riesgos cubiertos por la misma, que afecte a dos o más artículos o bienes amparados y si en los mismos figuran deducibles diferentes, para los efectos de liquidación de siniestro, se aplicará únicamente el deducible cuya cobertura se afectó por el origen del siniestro y no la sumatoria de ellos.</t>
    </r>
  </si>
  <si>
    <r>
      <rPr>
        <b/>
        <sz val="10"/>
        <rFont val="Arial"/>
        <family val="2"/>
      </rPr>
      <t>PAGO DE INDEMNIZACIONES :</t>
    </r>
    <r>
      <rPr>
        <sz val="10"/>
        <rFont val="Arial"/>
        <family val="2"/>
      </rPr>
      <t>No obstante lo estipulado en la Cláusula de indemnizaciones del presente Contrato se conviene entre las partes, que el pago de la indemnización o la autorización de reparar el bien afectado por la  realización de un riesgo amparado, se hará a quién designe el Asegurado, previa información escrita a la Aseguradora y con la firma de la solicitud de indemnización correspondiente, todo, teniendo en cuenta los controles administrativos que posee el asegurado . Igualmente, se conviene que en caso de reparaciones o reposiciones, se tendrá prelación por la firma con la cual el Asegurado posea relaciones comerciales o sea su contratista.</t>
    </r>
  </si>
  <si>
    <r>
      <rPr>
        <b/>
        <sz val="10"/>
        <rFont val="Arial"/>
        <family val="2"/>
      </rPr>
      <t xml:space="preserve">   MODIFICACIONES A FAVOR DEL ASEGURADO </t>
    </r>
    <r>
      <rPr>
        <sz val="10"/>
        <rFont val="Arial"/>
        <family val="2"/>
      </rPr>
      <t xml:space="preserve">: Se amparan automaticamente  los nuevos predios y oficinas durante el periodo de la poliza sin cobro de prima, siempre que estos se encuentren dentro del  limite territorial establecido y mientras se mantengan como minimo  las mismas protecciones de seguridad informadas a los reasegiuradores bajo los terminos acordados. </t>
    </r>
  </si>
  <si>
    <r>
      <rPr>
        <b/>
        <sz val="10"/>
        <rFont val="Arial"/>
        <family val="2"/>
      </rPr>
      <t xml:space="preserve"> DESIGNACION DE CARGOS: :</t>
    </r>
    <r>
      <rPr>
        <sz val="10"/>
        <rFont val="Arial"/>
        <family val="2"/>
      </rPr>
      <t xml:space="preserve"> En adición a los términos y condiciones contenidas en la póliza y sus anexos, la Aseguradora acepta el titulo, nombre, denominación, nomenclatura con que el Asegurado identifica o describe los cargos asegurados</t>
    </r>
  </si>
  <si>
    <t>EL ASEGURADO TIENE SUSCRITA POLIZA DE MANEJO CON UN VALOR ASEGURADO DE $ XXXXXXXXX</t>
  </si>
  <si>
    <r>
      <rPr>
        <b/>
        <sz val="12"/>
        <rFont val="Century Gothic"/>
        <family val="2"/>
      </rPr>
      <t>DEFINICION DE ASEGURADO:</t>
    </r>
    <r>
      <rPr>
        <sz val="12"/>
        <rFont val="Century Gothic"/>
        <family val="2"/>
      </rPr>
      <t xml:space="preserve"> Se considera asegurado:  EL XXXXXX  entidad  Estatal y los administradores de la misma, cuyos cargos se detallan en el formulario de solicitud adjunto a estos Pliegos de Condiciones. Cuando se de un cambio de funcionario éste se cubre automáticamente, siempre y cuando el cargo que se ocupe se encuentre en la relación de los cargos asegurados.</t>
    </r>
  </si>
  <si>
    <r>
      <rPr>
        <b/>
        <sz val="12"/>
        <rFont val="Century Gothic"/>
        <family val="2"/>
      </rPr>
      <t>AMPARO RETROACTIVO</t>
    </r>
    <r>
      <rPr>
        <sz val="12"/>
        <rFont val="Century Gothic"/>
        <family val="2"/>
      </rPr>
      <t xml:space="preserve">: Se amparan las reclamaciones que proengan de hechso  o circunstancias ocurridas a partir de la fecha  de la cual, EL ASEGURADO, suscribio por primera vez con la aseguradora, la poliza de Responsabilidad civil Servidores Publicos, actualmente vigente.    </t>
    </r>
  </si>
  <si>
    <r>
      <rPr>
        <b/>
        <sz val="12"/>
        <rFont val="Century Gothic"/>
        <family val="2"/>
      </rPr>
      <t>CONVENIO PARA EL PLAZO DEL PAGO DE LA PRIMA:</t>
    </r>
    <r>
      <rPr>
        <sz val="12"/>
        <rFont val="Century Gothic"/>
        <family val="2"/>
      </rPr>
      <t xml:space="preserve">  No obstante cualquier estipulación en contrario, por la presente cláusula se deja establecido que, de acuerdo con lo estipulado en el artículo 81 de la Ley 45/90 y la Resolución numero 03750 de Diciembre 31/74 de la Superintendencia Financiera, las partes contratantes convienen que las primas causadas por el presente Contrato de seguros y los Certificados o Anexos que se emitan en aplicación al mismo serán pagadas por  EL ASEGURADO, mínimo dentro de los  xxxxxxx  (xx) días  contados a partir de la fecha en que el respectivo documento sea recibido en sus oficinas, directamente por la Aseguradora y/o por el  intermediario de seguros, quien deberá certificar haber recibido a satisfacción las respectivas pólizas en las condiciones contratadas; excepto para la póliza de  XXXXXXX  y  XXXXXX  cuyo pago de la prima debe hacerse dentro de los Sesenta (60) días.
Si las pólizas no han sido correctamente elaboradas, el término para el pago solo empezará a contarse desde la fecha en que se presenten en debida forma. La demora en el pago originada por la presentación incorrecta de los documentos requeridos será responsabilidad del contratista y no tendrán por ello derecho al pago de intereses o compensación de ninguna naturaleza o a la aplicación de la terminación del contrato por mora en el pago de la prima.
El Intermediario de Seguros  de la entidad, contara con el término máximo de Quince (15) días para la revisión de las pólizas y su respectiva entrega al asegurado. </t>
    </r>
  </si>
  <si>
    <r>
      <rPr>
        <b/>
        <sz val="12"/>
        <rFont val="Century Gothic"/>
        <family val="2"/>
      </rPr>
      <t>FORMATO 2</t>
    </r>
    <r>
      <rPr>
        <sz val="12"/>
        <rFont val="Century Gothic"/>
        <family val="2"/>
      </rPr>
      <t xml:space="preserve"> : ACEPTACION CLAUSULAS Y CONDICIONES OBLIGATORIAS</t>
    </r>
  </si>
  <si>
    <r>
      <rPr>
        <b/>
        <sz val="12"/>
        <rFont val="Century Gothic"/>
        <family val="2"/>
      </rPr>
      <t xml:space="preserve"> NO APLICACIÓN DE DEDUCIBLES PARA  ENTIDADES ESTATALES</t>
    </r>
    <r>
      <rPr>
        <sz val="12"/>
        <rFont val="Century Gothic"/>
        <family val="2"/>
      </rPr>
      <t>:  La Aseguradora no aplicará ningún tipo de deducibl</t>
    </r>
  </si>
  <si>
    <r>
      <rPr>
        <b/>
        <sz val="10"/>
        <rFont val="Arial"/>
        <family val="2"/>
      </rPr>
      <t xml:space="preserve"> GASTOS DE DEFENSA :</t>
    </r>
    <r>
      <rPr>
        <sz val="10"/>
        <rFont val="Arial"/>
        <family val="2"/>
      </rPr>
      <t xml:space="preserve">  La presente póliza ampara los costos procesales y gastos de defensa en que incurra el asegurado, como consecuencia de procesos civiles, administrativos, laborales o penales, incluyendo los que sean consecuencia de investigaciones adelantadas por organismos oficiales, incluidas la Procuraduría y la Contraloría, así como los que surjan de la defensa de las sanciones impuestas por dichos organismos, salvo en los casos en los que haya existido dolo debidamente probado</t>
    </r>
  </si>
  <si>
    <r>
      <rPr>
        <b/>
        <sz val="10"/>
        <rFont val="Arial"/>
        <family val="2"/>
      </rPr>
      <t xml:space="preserve"> GASTOS  Y COSTOS DE DEFENSA EN INSTANCIAS PREVIAS :</t>
    </r>
    <r>
      <rPr>
        <sz val="10"/>
        <rFont val="Arial"/>
        <family val="2"/>
      </rPr>
      <t xml:space="preserve"> La presente póliza se extiende a cubrir los gastos y costos de defensa que se ocasionen durante las instancias previas que se presenten una vez se dicte la Resolución o Auto que ordena la apertura de la respectiva instancia preliminar. 
Para perjuicios causados a terceros por actos incorrectos amparados por la póliza y cometidos por los funcionarios asegurados, se considera que el tomador es igualmente asegurado
</t>
    </r>
  </si>
  <si>
    <r>
      <rPr>
        <b/>
        <sz val="10"/>
        <rFont val="Arial"/>
        <family val="2"/>
      </rPr>
      <t>SILENCIO ADMINISTRATIVO POSITIVO</t>
    </r>
    <r>
      <rPr>
        <sz val="10"/>
        <rFont val="Arial"/>
        <family val="2"/>
      </rPr>
      <t xml:space="preserve">: Por la presente cláusula queda establecido y convenido que la Aseguradora se compromete a indemnizar los perjuicios causados a terceros, a los socios y a la empresa de servicios públicos, provenientes de la responsabilidad civil de los administradores originada en cualquier reclamación iniciada por primera vez contra los asegurados durante la vigencia de la póliza, por la declaratoria del silencio administrativo positivo en contra de la empresa de servicios públicos, derivada de todo acto culposo o culpa grave real o presunta cometida por los administradores, de acuerdo con la resolución 365 del 4 de Julio de 1995, expedida por la Superintendencia de Servicios Públicos y demás disposiciones legales que la modifiquen o complementen. </t>
    </r>
  </si>
  <si>
    <r>
      <rPr>
        <b/>
        <sz val="10"/>
        <rFont val="Arial"/>
        <family val="2"/>
      </rPr>
      <t xml:space="preserve"> AMPARO POR CULPA GRAVE</t>
    </r>
    <r>
      <rPr>
        <sz val="10"/>
        <rFont val="Arial"/>
        <family val="2"/>
      </rPr>
      <t>: No obstante lo establecido en las condiciones particulares y generales de la póliza y sus anexos, por la presente cláusula queda establecido y convenido que la presente póliza se extiende a amparar la culpa grave de los asegurados</t>
    </r>
  </si>
  <si>
    <r>
      <rPr>
        <b/>
        <sz val="10"/>
        <rFont val="Arial"/>
        <family val="2"/>
      </rPr>
      <t xml:space="preserve"> ACCION SOCIAL DE RESPONSABILIDAD CIVIL: </t>
    </r>
    <r>
      <rPr>
        <sz val="10"/>
        <rFont val="Arial"/>
        <family val="2"/>
      </rPr>
      <t xml:space="preserve">Queda establecido y convenido por la presente cláusula que la aseguradora indemnizará a la empresa de servicios públicos cuando se produzca una condena contra el ó los administradores como consecuencia de la acción instaurada con base en el artículo 25 de la Ley 222 de 1995.  </t>
    </r>
  </si>
  <si>
    <r>
      <rPr>
        <b/>
        <sz val="10"/>
        <rFont val="Arial"/>
        <family val="2"/>
      </rPr>
      <t xml:space="preserve"> SOCIEDAD TOMADORA :</t>
    </r>
    <r>
      <rPr>
        <sz val="10"/>
        <rFont val="Arial"/>
        <family val="2"/>
      </rPr>
      <t xml:space="preserve"> Por la presente cláusula queda establecido y convenido que la presente póliza ampara la totalidad de los gastos procesales y de defensa en los casos en los que la reclamación se haga también contra EL ASEGURADO sin exceder del límite asegurado pactado en la póliza. </t>
    </r>
  </si>
  <si>
    <r>
      <rPr>
        <b/>
        <sz val="10"/>
        <rFont val="Arial"/>
        <family val="2"/>
      </rPr>
      <t>ABOGADOS</t>
    </r>
    <r>
      <rPr>
        <sz val="10"/>
        <rFont val="Arial"/>
        <family val="2"/>
      </rPr>
      <t>:  Por la presente cláusula queda establecido y convenido que los asegurados podrán elegir libremente el abogado que asumirá su defensa. Los honorarios amparados por la póliza se sujetarán a la tarifas establecidas por los Colegios de Abogados</t>
    </r>
  </si>
  <si>
    <r>
      <rPr>
        <b/>
        <sz val="10"/>
        <rFont val="Arial"/>
        <family val="2"/>
      </rPr>
      <t xml:space="preserve"> GASTOS DE DEFENSA EN PROCESOS PENALES Y ADMNISTRATIVOS:</t>
    </r>
    <r>
      <rPr>
        <sz val="10"/>
        <rFont val="Arial"/>
        <family val="2"/>
      </rPr>
      <t xml:space="preserve">  Ampara los costos procesales y gastos de defensa en que incurra el Asegurado como consecuencia de procesos penales y de investigaciones adelantadas por organismos oficiales, así como los que surjan de la defensa de las sanciones impuestas por dichos organismos, Los costos y gastos derivados de los procesos penales se deben pagar sin condicionamiento alguno referente a la inocencia del asegurado y la cobertura no se limita hasta el fallo de primera instancia.</t>
    </r>
  </si>
  <si>
    <r>
      <rPr>
        <b/>
        <sz val="10"/>
        <rFont val="Arial"/>
        <family val="2"/>
      </rPr>
      <t xml:space="preserve"> GASTOS DE DEFENSA EN RECLAMACIONES  EXTRAJUDICIALES : </t>
    </r>
    <r>
      <rPr>
        <sz val="10"/>
        <rFont val="Arial"/>
        <family val="2"/>
      </rPr>
      <t>Por la presente cláusula queda establecido y convenido que la  presente póliza ampara los honorarios y gastos de defensa en los que incurra el asegurado para su defensa frente a reclamaciones extrajudiciales, previamente autorizados por la aseguradora</t>
    </r>
  </si>
  <si>
    <r>
      <rPr>
        <b/>
        <sz val="10"/>
        <rFont val="Arial"/>
        <family val="2"/>
      </rPr>
      <t xml:space="preserve"> COBERTURA PARA JUICIOS DE RESPONSABILIDAD FISCAL</t>
    </r>
    <r>
      <rPr>
        <sz val="10"/>
        <rFont val="Arial"/>
        <family val="2"/>
      </rPr>
      <t xml:space="preserve">: No obstante lo establecido en las condiciones generales y particulares de la  póliza y sus anexos, la póliza se extiende a amparar los perjuicios que sufra el Asegurado como consecuencia de las investigaciones y fallos de la contraloría, con alcance fiscal. </t>
    </r>
  </si>
  <si>
    <r>
      <rPr>
        <b/>
        <sz val="10"/>
        <rFont val="Arial"/>
        <family val="2"/>
      </rPr>
      <t xml:space="preserve"> CLAUSULA DE ANTICIPO DE HONORARIOS: </t>
    </r>
    <r>
      <rPr>
        <sz val="10"/>
        <rFont val="Arial"/>
        <family val="2"/>
      </rPr>
      <t xml:space="preserve">Cubre hasta el 50% como anticipo del valor de los honorarios profesionales comprometiéndose el funcionario objeto del reclamo, a devolver los valores pagados, en caso de no existir cobertura.
</t>
    </r>
  </si>
  <si>
    <r>
      <rPr>
        <b/>
        <sz val="10"/>
        <rFont val="Arial"/>
        <family val="2"/>
      </rPr>
      <t>COBERTURA ADICIONAL POR 24 MESES</t>
    </r>
    <r>
      <rPr>
        <sz val="10"/>
        <rFont val="Arial"/>
        <family val="2"/>
      </rPr>
      <t xml:space="preserve"> con cobro de prima siempre y cuando no sea mayor al 10% de la prima anual por cancelación o no renovación de la póliza por decisión de la aseguradora.</t>
    </r>
  </si>
  <si>
    <r>
      <rPr>
        <b/>
        <sz val="10"/>
        <rFont val="Arial"/>
        <family val="2"/>
      </rPr>
      <t xml:space="preserve"> GASTOS POR ACCIONES SINDICALES:</t>
    </r>
    <r>
      <rPr>
        <sz val="10"/>
        <rFont val="Arial"/>
        <family val="2"/>
      </rPr>
      <t xml:space="preserve"> Se conviene entre las partes y no obstante lo establecido en las condiciones generales de la Póliza y sus anexos, que la Aseguradora cubrirá los gastos que se generen por los honorarios de mediadores que traten de apaciguar la huelga ó conflictos con los empleados del ASEGURADO, generado a causa de una acción del Directivo.   </t>
    </r>
  </si>
  <si>
    <r>
      <t>RECLAMACION DIRECTA:</t>
    </r>
    <r>
      <rPr>
        <sz val="10"/>
        <rFont val="Arial"/>
        <family val="2"/>
      </rPr>
      <t xml:space="preserve"> Indemnizacion si fallo de Responabilidad Fiscal. Se debe presentar  acta de inicio de la investigacion e instarurar denuncia penal en contra del empleado.</t>
    </r>
  </si>
  <si>
    <r>
      <rPr>
        <b/>
        <sz val="10"/>
        <rFont val="Arial"/>
        <family val="2"/>
      </rPr>
      <t>ARREGLOS TRANSACIONALES EN RECLAMACIONES POR RESPONSABILIDAD CIVIL</t>
    </r>
    <r>
      <rPr>
        <sz val="10"/>
        <rFont val="Arial"/>
        <family val="2"/>
      </rPr>
      <t xml:space="preserve">: No obstante las condiciones del deducible  de la polIza, por la presente clausula se conviene entre las partes, que en caso de transacion directa o conciliacion, ya sea judicial o extrajudicial con los terceros afectados,   que mejore en cualquier circunstancia el monto de la pretension inicial, el valor que se convenga se debe distribuir proporcionalmente  entre la compania ASEGURADORA  y el ASEGURADO, tomando como base el porcentaje qiue representa el deducible de la poliza del valor inicial de las pretensiones  y este mismo porcentaje se aplicara al  monto a pagar para obtener la parte que le corresponda  EL ASEGURADO. </t>
    </r>
  </si>
  <si>
    <r>
      <t xml:space="preserve">RECLAMACIONES:  </t>
    </r>
    <r>
      <rPr>
        <sz val="10"/>
        <rFont val="Arial"/>
        <family val="2"/>
      </rPr>
      <t xml:space="preserve">Este seguro se extiende a cubrir el  reembolso de cualquier suma  que se vea precisado a pagar el asegurado  como consecuencia  de los actos y omisiones  a que se refiere este contrato , en el evento  de que la victima, dejando de lado la eventual responsabilidad civil extracontractual  que ello podria generar, opte por reclamar o iniciar en contra del asegurado una responsabiliad de tipo contractual.  </t>
    </r>
  </si>
  <si>
    <r>
      <rPr>
        <b/>
        <sz val="10"/>
        <rFont val="Arial"/>
        <family val="2"/>
      </rPr>
      <t>COBERTURA PARA GASTOS DE DEFENSA  DE LA SOCIEDAD TOMADORA Y/O SUBORDINADAS:</t>
    </r>
    <r>
      <rPr>
        <sz val="10"/>
        <rFont val="Arial"/>
        <family val="2"/>
      </rPr>
      <t xml:space="preserve"> Por la presente clausula queda expresamente declarado y convenido  que la presente poliza ampara la totalidad  de los gastos procesales  y de defensa  en los casos en que la reclamacion se haga tambien contra la sociedad y/o sus subordinadas, sin exceder del limite asegurado pactado en la poliza.</t>
    </r>
  </si>
  <si>
    <r>
      <rPr>
        <b/>
        <sz val="10"/>
        <rFont val="Arial"/>
        <family val="2"/>
      </rPr>
      <t xml:space="preserve">AMPARO DE DIRECTORES MIEMBROS DE JUNTA DIRECTIVA: </t>
    </r>
    <r>
      <rPr>
        <sz val="10"/>
        <rFont val="Arial"/>
        <family val="2"/>
      </rPr>
      <t>Queda expresamente declarado y convenido que la poliza debera cubrir las perdidad que resulten de o se causen por actos dolosos o delictuosos  de cualquier director o miembro de "junta directiva"" del asegurado cuando este ejerciendo o desempenando funciones comprendidas  dentro del ambito de deberes  y obligaciones de los "empleados o Trabajadores"del asegaurado o mientras que este actuando como miembro de cualquier comite, comision, o junta con funciones directivas especificas.</t>
    </r>
  </si>
  <si>
    <r>
      <rPr>
        <b/>
        <sz val="10"/>
        <rFont val="Arial"/>
        <family val="2"/>
      </rPr>
      <t>AMPARO DE PERDIDA POR AMENAZA O EXTORSION:</t>
    </r>
    <r>
      <rPr>
        <sz val="10"/>
        <rFont val="Arial"/>
        <family val="2"/>
      </rPr>
      <t xml:space="preserve"> Queda expresamente declarado y convenido  que esta cobertura  debe comprender la indemnizacion de las perdidas que sufra el asegurado como consecuencia o que resulten de la entrega de valores  dentro o fuera del establecimiento  del asegurado, como resultado de la amenaza comunicada a este  y con el fin de causar dano a:  Un miembro de junta directiva, fideicomisario, empleado o socio del asegurado y sus familiares. Danar propiedades o predios del asegurado o sus servidores publicos dentro del territorio de la republica de colombia. </t>
    </r>
  </si>
  <si>
    <r>
      <rPr>
        <b/>
        <sz val="10"/>
        <rFont val="Arial"/>
        <family val="2"/>
      </rPr>
      <t>USO Y CONTROL DE NUEVOS PREDIOS Y EMPLEADOS</t>
    </r>
    <r>
      <rPr>
        <sz val="10"/>
        <rFont val="Arial"/>
        <family val="2"/>
      </rPr>
      <t>: Por medio de la presente  clausula se aclara que  caso  que a traves  de funciones, compra o cualesquiera otros negocios similares,  el asegurado llegare  a tener  el uso control  de nuevos predios  o que algunas personas llegaren  a ser, en los  mismo eventos  empleado del asegurado, el amparo de la presente poliza se extiende en relacion con tales predios y empleados.</t>
    </r>
  </si>
  <si>
    <r>
      <rPr>
        <b/>
        <sz val="10"/>
        <rFont val="Arial"/>
        <family val="2"/>
      </rPr>
      <t>HONORARIOS  DE ABOGADOS, COSTAS Y GASTOS PERSONALES:</t>
    </r>
    <r>
      <rPr>
        <sz val="10"/>
        <rFont val="Arial"/>
        <family val="2"/>
      </rPr>
      <t xml:space="preserve"> Queda expresamente declarado y convenido que la poliza contempla  el reconocimiento  en excesos  de los limites pactados para los distintos amparos, los gastos  en que por este  concepto incurra el asegurado de acuerdo con la costumbre tarifaria de este tipo de negocios juridicos., </t>
    </r>
  </si>
  <si>
    <r>
      <rPr>
        <b/>
        <sz val="10"/>
        <rFont val="Arial"/>
        <family val="2"/>
      </rPr>
      <t>COSTO NETO FINANCIERO:</t>
    </r>
    <r>
      <rPr>
        <sz val="10"/>
        <rFont val="Arial"/>
        <family val="2"/>
      </rPr>
      <t xml:space="preserve"> Se reembolsara el costo neto financiero en que incurra  el asegurado cuando deba reponer titulos que fueran sustraidos o destruidos mientras se encuentran bajo su cuidado y responsabilidad.                                                                                                                                                                                                                                                                                                                                                                                                                 </t>
    </r>
    <r>
      <rPr>
        <b/>
        <sz val="10"/>
        <rFont val="Arial"/>
        <family val="2"/>
      </rPr>
      <t xml:space="preserve"> LIMITE: Se reconocera al asegurado una tasa de 3.5% mensual spbre el valor total de los titulos sustraidos o destruidos , con un periodo de indemnizacion de 12 meses, el cual iniciara el dia que se cause la obligacion de responder por parte del asegurado. </t>
    </r>
  </si>
  <si>
    <t>CONDICIONES MINIMAS REQUERIDAS OBLIGATORIAS</t>
  </si>
  <si>
    <r>
      <rPr>
        <b/>
        <sz val="10"/>
        <rFont val="Arial"/>
        <family val="2"/>
      </rPr>
      <t xml:space="preserve"> CLAUSULA DE DESCUBRIMIENTO</t>
    </r>
    <r>
      <rPr>
        <sz val="10"/>
        <rFont val="Arial"/>
        <family val="2"/>
      </rPr>
      <t xml:space="preserve">: No obstante cualquier estipulación en contrario en las condiciones generales y particulares de la póliza, se conviene que las pérdidas provenientes de los amparos del presente seguro, se regirán por el término descubrimiento (claims made) y no ocurrencia y por lo tanto quedan debidamente amparadas todas las pérdidas que se descubran durante la vigencia de la misma </t>
    </r>
  </si>
  <si>
    <r>
      <rPr>
        <b/>
        <sz val="10"/>
        <rFont val="Arial"/>
        <family val="2"/>
      </rPr>
      <t>PERDIDAS DE DERECHO  DE SUSCRIPCION</t>
    </r>
    <r>
      <rPr>
        <sz val="10"/>
        <rFont val="Arial"/>
        <family val="2"/>
      </rPr>
      <t xml:space="preserve">:  Queda expresamente declarado y convenido  que por razon de cualquier perdida  de suscripcion, conversion, redencion o previlegios de deposito a causa de extravio, desaparacion, o perdida de los valores, en cualquier predio donde esten ubicados  y mientras se encuentren en transito  en cualquier lugar y bajo la custodia  de cualquier persona (s)  que actuen como mensajero (s) del asegurado, dentro de las circunstancias amparables , excepto cuando se encuentren en el correo, en poder de un transporatador contratado, salvo que se trate de una compania transportadora que utilice vehiculos blindados , adicionalmente  el importe de la indemnizacion  sera el valor que tengan  los mencionados privilegios, con anteriorida inmediata a su vencimiento, o en caso de la divergencia , segun lo establecdo por arbitramento o acuerdo.   </t>
    </r>
  </si>
  <si>
    <t>PRORROGA INFIDELIDAD Y RIESGOS FINANCIEROS No. 1001028</t>
  </si>
  <si>
    <t>INTERMEDIARIO</t>
  </si>
  <si>
    <t xml:space="preserve">PRIMA POR 90 DIAS DE PRORROGA </t>
  </si>
  <si>
    <t xml:space="preserve">La aseguradora respondera  al asegurado  por perdidas </t>
  </si>
  <si>
    <t>Infidelidad de Empleados</t>
  </si>
  <si>
    <t xml:space="preserve">directas de dinero, titulo valores y otras propiedades  a causa </t>
  </si>
  <si>
    <t>Predios</t>
  </si>
  <si>
    <t xml:space="preserve"> de cualquier infidelidad  o falsificacion  por parte de cualquier </t>
  </si>
  <si>
    <t>Transito</t>
  </si>
  <si>
    <t xml:space="preserve"> empleado que actue solo o en concurso con otros;  asi</t>
  </si>
  <si>
    <t>Falsificacion o adulteracion</t>
  </si>
  <si>
    <t xml:space="preserve">mismo sera responsible por las perdidas  directas causadas  </t>
  </si>
  <si>
    <t>Hurto por computador y Fraude Transferencia de Fondos</t>
  </si>
  <si>
    <t xml:space="preserve">por la destruccion  real, desaparicion o hurto de dinero </t>
  </si>
  <si>
    <t>Gastos</t>
  </si>
  <si>
    <t xml:space="preserve">o titulos valores dentro de los predios, predios bancarios </t>
  </si>
  <si>
    <t xml:space="preserve">PRIMATOTAL </t>
  </si>
  <si>
    <t>CALLE 21 NO. 34-57 TULUA</t>
  </si>
  <si>
    <t>ALCANCE TERRITORIAL</t>
  </si>
  <si>
    <t>JURISDICION</t>
  </si>
  <si>
    <t>MUNDIAL</t>
  </si>
  <si>
    <t xml:space="preserve">Instituto de financiacion, promocion y desarrollo de Tulua. </t>
  </si>
  <si>
    <t>FECHA DE RETROACTIVIDAD:</t>
  </si>
  <si>
    <t xml:space="preserve">A partir del inicio  de vigencia de la primera poliza expedida por la Previsora Seguros , de lo contrario queda inhabilitado para concursar en esta poliza.  </t>
  </si>
  <si>
    <t>BASE DE LA COBERTURA</t>
  </si>
  <si>
    <t>Descubrimiento.: perdidas descubiertas durante la vigencia de la poliza</t>
  </si>
  <si>
    <t xml:space="preserve">COBERTURAS </t>
  </si>
  <si>
    <t xml:space="preserve">Actos deshonestos, Fraudulentos de empleados y trabajadores; perdidas dentro de los predios u oficinas; Bienes en transito, Falsificacion o adulteracion; perdidas por giros postales, y billetes falsificados, moneda falsificada, ; extension de moneda falsificada para monedas de todo el mundo, perdidas dentro del local u oficinas, , falsificacion de documentos; titulos valores, instrucciones por telefax, cable o telegraficas;  Perdidas causadas por empleados sin identificar; costos legales y gastos de honorarios profesionales;   </t>
  </si>
  <si>
    <t>PREDIOS LA COBERTURA DE ESTA AMPARO INCLUIRA</t>
  </si>
  <si>
    <t xml:space="preserve">Perdidas o dano de otras propiedades  por hurto calificado o un intento de ello , dentro del predio u oficinas;                                                                                                                                                     Perdida de dano de tales propiedades que esten dentro de una caja fuerte, como consecuencia del hurto  en las cajas fuertes o de un intendo de ellos dentro del predios;                                                                                                                                                    dano  a una caja fuerte,cajon de cajero,caja de efectivo o caja registradorara que se encuentre cerrado con seguro dentro del predio, por entrada con dolo  o intento de ello o perdida  por sustraccion  con dolo, dentro del predio ;                                                                                                                                                    dano al predio resultante de tales hurtos en las cajas fuertes o hurto calicado </t>
  </si>
  <si>
    <t>TRANSITO : LA COBERTURA BAJO ESTE AMPARO TAMBIEN INCLUIRA:</t>
  </si>
  <si>
    <t xml:space="preserve">Perdidas o dano de otras propiedades  por hurto calificado o un inteno de ello , fuera del predio , mientras la propiedad esta siendo transportada por el asegurado, un socio, un empleado o por una compania de transporte de  valores;                                                                                                                                                   Perdida por hurto de tal propiedad mientras se encuentra temporalmente  dentro de la residencia  del asegurado, socio o un empleado; </t>
  </si>
  <si>
    <t>FALSIFICACION DE CHEQUES Y OTROS DOCUMENTOS</t>
  </si>
  <si>
    <t>cualquier cheque o giro hecho o girado a nombre del asegurado, pagadero a un beneficiario ficticioy endosado a nombre de dicho beneficiario ficticio;                                                                                                                                                                               Cheque o giro obtenido en una transacion cara a cara;  con el asegurado o con alguien que este actuando como agente del asegurado.; Cualquier cheque de nomina, giro de nomina  u orden de pago de nomina  hecho o girado por el asegurado , pagadero al portador,  al igual que al beneficiario nombrado y endosado por alquien diferente  del beneficiario sin autorizacion de dicho beneficiario.</t>
  </si>
  <si>
    <t>EXTORSION</t>
  </si>
  <si>
    <t xml:space="preserve">Sin contrariar la ley colombiana.Excluye Secuestro </t>
  </si>
  <si>
    <t>EXTENSION DEL CRIMEN POR COMPUTADOR</t>
  </si>
  <si>
    <t xml:space="preserve">EXTENSION DE COBERTURA  DE INCENDIO  O LINEAS ALIADAS  PARA TITULOS VALORES </t>
  </si>
  <si>
    <t>$ 20.000.000</t>
  </si>
  <si>
    <t xml:space="preserve">EXTENSION  DE LA COBERTURA DE HAMCC, AMIT </t>
  </si>
  <si>
    <t>$ 50.000.000</t>
  </si>
  <si>
    <t xml:space="preserve">SE OTORGA UN PERIODO DE EXTENSION PARA EL DESCUBRIMIENTO  DE PERDIDAS  HASTA POR 24 MESES EN CASO DE REVOCARSE LA POLIZA </t>
  </si>
  <si>
    <t>Con cobro adicional de prima</t>
  </si>
  <si>
    <t xml:space="preserve">DEDUCIBLES: toda y cada perdida $ 15.000.000 ,  el cual se aplica bajo la poliza de manejo global    </t>
  </si>
  <si>
    <t>CLAUSULAS Y CONDICIONES PARTICULARES</t>
  </si>
  <si>
    <t>Revocacion,modificacion y no renovacion de las poliza y/o anexos</t>
  </si>
  <si>
    <t xml:space="preserve">SESENTA (60) DIAS. </t>
  </si>
  <si>
    <t>Restablemiento automatico  de valor asegurado</t>
  </si>
  <si>
    <t>No se otorga</t>
  </si>
  <si>
    <t>Acuerdo para ajuste en caso de siniestro</t>
  </si>
  <si>
    <t xml:space="preserve">Si otorga </t>
  </si>
  <si>
    <t>Ampliacion del aviso del siniestro</t>
  </si>
  <si>
    <t>Conocimiento de riesgo</t>
  </si>
  <si>
    <t>Nombramiento de ajustador</t>
  </si>
  <si>
    <t>Si otorga</t>
  </si>
  <si>
    <t>Amparo automático para predios y nuevas operaciones</t>
  </si>
  <si>
    <t>Cobertura de polución y/ contaminación ambiental accidental</t>
  </si>
  <si>
    <t>Anticipo de indemnización</t>
  </si>
  <si>
    <t>50% demostrada la pérdida y su cuantía</t>
  </si>
  <si>
    <t>Arbitramento</t>
  </si>
  <si>
    <t>Nombramiento de ajustador de comun acuerdo con el asegurado con sede y/o representacion en Cali.</t>
  </si>
  <si>
    <t>Si, otorga, con aviso 30 dias</t>
  </si>
  <si>
    <t>hasta el 50% una vez demostrada la perdida y su cuantia, Hasta maximo $ 20.000.000</t>
  </si>
  <si>
    <r>
      <rPr>
        <b/>
        <sz val="14"/>
        <rFont val="Arial Narrow"/>
        <family val="2"/>
      </rPr>
      <t>DEFINICION DE EMPLEADO</t>
    </r>
    <r>
      <rPr>
        <sz val="14"/>
        <rFont val="Arial Narrow"/>
        <family val="2"/>
      </rPr>
      <t>: Se extiende a cubrir  personal provisional o temporal o aquellas  personas facilitadas por empresas  especializadas , siempre y cuando  esten bajo la autorizacion  y supervision  del asegurado en desarrollo de operaciones enconmendada por este.</t>
    </r>
  </si>
  <si>
    <t>Segun condiciones generales de la poliza.</t>
  </si>
  <si>
    <t>Nota"</t>
  </si>
  <si>
    <t xml:space="preserve">Para la aplicacion del deducible se debe tener en cuenta que el asegurado posee el seguro de Manejo Global </t>
  </si>
  <si>
    <t>REGISTRO SUPERBANCARIA - POLIZA</t>
  </si>
  <si>
    <t>VIGENCIA DE LA PROPUESTA</t>
  </si>
  <si>
    <t>GARANTIAS</t>
  </si>
  <si>
    <t>Enunciarlas</t>
  </si>
  <si>
    <t>PRINCIPALES EXCLUSIONES</t>
  </si>
  <si>
    <t>SINIESTRALIDAD</t>
  </si>
  <si>
    <t>VALORES AGREGADOS: ENUNCIARLOS</t>
  </si>
  <si>
    <t>COMISION INTERMEDIACION</t>
  </si>
  <si>
    <t xml:space="preserve">SE FIRMA EN SEÑAL DE ACEPTACION Y AMPARO PROVISIONAL </t>
  </si>
  <si>
    <t xml:space="preserve">COMPAÑÍA </t>
  </si>
  <si>
    <t xml:space="preserve">LA PREVISORA SEGUROS </t>
  </si>
  <si>
    <t xml:space="preserve">FIRMA Y SELLO </t>
  </si>
  <si>
    <t>_____________________________________________________</t>
  </si>
  <si>
    <t xml:space="preserve">FECHA </t>
  </si>
  <si>
    <t xml:space="preserve">28 diciembre de 2011 </t>
  </si>
  <si>
    <t xml:space="preserve">GRUPO VIDA </t>
  </si>
  <si>
    <t>VR ASEGURADO</t>
  </si>
  <si>
    <t>PRIMA</t>
  </si>
  <si>
    <t>Vida  ( Cubre Epidemia y Pandemia)</t>
  </si>
  <si>
    <t xml:space="preserve">Incapacidad Total y permanente </t>
  </si>
  <si>
    <t xml:space="preserve">Indemnizaciòn adicional por muerte accidental y Beneficios por Desmembracion </t>
  </si>
  <si>
    <t>Enfermedades graves 50% ( Cancer, accidente cerebrovascular, insuficiencia  renal, infarto del miocardio, cirugia arterio- coronaria, esclerosis multiple, gran quemado)</t>
  </si>
  <si>
    <t>REQUISITOS DE ASEGURABILIDAD</t>
  </si>
  <si>
    <t xml:space="preserve">ASEGURADOS: </t>
  </si>
  <si>
    <t>PRIMA TOTAL</t>
  </si>
  <si>
    <t>DETERMINACION DEL VALOR ASEGURADO INDIVIDUAL</t>
  </si>
  <si>
    <t>CONDICIONES ESPECIALES  REQUERIDAS</t>
  </si>
  <si>
    <t>EDAD  MAXIM\O DE INGRESO</t>
  </si>
  <si>
    <t>EDAD MAXIMA DE PERMANENCIA.</t>
  </si>
  <si>
    <t>Amparo basico y Aux. funerario</t>
  </si>
  <si>
    <t>Incapacidad total y permanente</t>
  </si>
  <si>
    <t>Enfermedades graves</t>
  </si>
  <si>
    <t>Doble indemnizacion por muerte accidental</t>
  </si>
  <si>
    <t xml:space="preserve">Exequias </t>
  </si>
  <si>
    <t xml:space="preserve"> CLAUSULAS PARTICULARES OPCONALES  REQUERIDAS</t>
  </si>
  <si>
    <t>PROPUESTA COMPAÑÍA</t>
  </si>
  <si>
    <t>S/N/D</t>
  </si>
  <si>
    <t>PROCEDIMIENTO DE ATENCION DE RECLAMOS Y RED DE ATENCION: INDICAR EL PROCEDIMIENTO PARA LA ATENCION  Y TRAMITE DE LOS RECLAMOS.</t>
  </si>
  <si>
    <t>COBERTURAS ADICIONALES  Y O VALORES AGREGADOS A LAS ESTABLECIDAS  EN EL PLIEGO. VER CALIFICACION</t>
  </si>
  <si>
    <t xml:space="preserve">ANEXO 1 ( ESPECIFICACIONES TECNICA SEGURO DE GRUPO VIDA) </t>
  </si>
  <si>
    <t xml:space="preserve">SE AMPARA AL SER ALCALDE Y SR PERSONERO DEL MUNICIPIO DE PALMIRA </t>
  </si>
  <si>
    <t>MUNICIPIO DE PALMIRA VALLE DEL CAUCA</t>
  </si>
  <si>
    <t xml:space="preserve">DECLARACION DE ASEGURABILIDAD SOLO PARA  NUEVOS INGRESOS </t>
  </si>
  <si>
    <r>
      <rPr>
        <b/>
        <sz val="16"/>
        <rFont val="Arial"/>
        <family val="2"/>
      </rPr>
      <t>DESAPARECIMIENTO</t>
    </r>
    <r>
      <rPr>
        <sz val="16"/>
        <rFont val="Arial"/>
        <family val="2"/>
      </rPr>
      <t>: Desapariciòn en Catàstrofes Naturales como Terremotos, Inundaciones y Maremotos. Desaparecidos en un Rio, Lago o Mar. Desapariciòn como consecuencia del extravìo, caida, Explosiòn, Naufragio o encalladura de cualquier vehìculo respecto del cual no exista exclusiòn expresa de cobertura</t>
    </r>
  </si>
  <si>
    <r>
      <t xml:space="preserve">REVOCACIÓN ,  NO RENOVACIÓN O MODIFICACIONES DE LA PÓLIZA Y SUS ANEXOS: </t>
    </r>
    <r>
      <rPr>
        <sz val="16"/>
        <color indexed="8"/>
        <rFont val="Arial"/>
        <family val="2"/>
      </rPr>
      <t>La compañía aseguradora podrá revocar y/o modificar las condiciones de los anexo  otorgados bajos las pólizas de grupo vida y grupo deudores Y NO RENOVAR la poliza, mediante aviso escrito al tomador y al asegurado con una anticipación de 90 días. La compañía devolverá el importe de las primas pagadas en forma proporcional, desde la fecha de revocación y/o modificación.</t>
    </r>
  </si>
  <si>
    <r>
      <t xml:space="preserve"> CONDICIONES TECNICAS Y ECONOMICAS DEL REASEGURADORES </t>
    </r>
    <r>
      <rPr>
        <sz val="16"/>
        <rFont val="Arial"/>
        <family val="2"/>
      </rPr>
      <t>: Las Aseguradoras deberán conservar sus Reaseguradores durante el período de adjudicación y no podrán cambiarlos salvo fuerza mayor o causa justificada. En caso de ser necesario cambiarlos ó que el reasegurador se retire voluntariamente, él (ó los) reasegurador(es) que lo sustituya(n) deberá(n) ser de la misma categoría ó tener la misma calificación del (os) que se reemplaza(n). Durante el período de adjudicación los oferentes no podrán cambiar las condiciones técnicas y económicas ofrecidas salvo aquellas que sean favorables al asegurado, las cuales deberán incorporarse automáticamente a las Pólizas</t>
    </r>
  </si>
  <si>
    <r>
      <t xml:space="preserve">AVISO DE PÉRDIDA 30 DÍAS: </t>
    </r>
    <r>
      <rPr>
        <sz val="16"/>
        <color indexed="8"/>
        <rFont val="Arial"/>
        <family val="2"/>
      </rPr>
      <t>No obstante lo dispuesto en las condiciones la Póliza o en sus anexos,  por la presente cláusula se conviene entre las partes, un término TREINTA (30) días calendario para que el Asegurado de aviso al Asegurador de cualquier evento que afecte a la presente Póliza, contados a partir de la fecha en que haya tenido conocimiento de dicho evento, sin perjuicio de lo establecido en el artículo 1081 del Código de Comercio.</t>
    </r>
  </si>
  <si>
    <r>
      <rPr>
        <b/>
        <sz val="16"/>
        <rFont val="Arial"/>
        <family val="2"/>
      </rPr>
      <t xml:space="preserve"> ADHESION</t>
    </r>
    <r>
      <rPr>
        <sz val="16"/>
        <rFont val="Arial"/>
        <family val="2"/>
      </rPr>
      <t>:  Si durante la vigencia de este seguro se presentan modificaciones a las condiciones generales y particulares de la póliza, que presenten un beneficio a favor del  ASEGURADO, tales modificaciones se consideran automáticamente incorporadas a la póliza siempre que el cambio no implique un aumento en la prima originalmente pactada.</t>
    </r>
  </si>
  <si>
    <r>
      <rPr>
        <b/>
        <sz val="16"/>
        <rFont val="Arial"/>
        <family val="2"/>
      </rPr>
      <t xml:space="preserve"> IRREDUCTIBILIDAD:</t>
    </r>
    <r>
      <rPr>
        <sz val="16"/>
        <rFont val="Arial"/>
        <family val="2"/>
      </rPr>
      <t xml:space="preserve">  Transcurridos 2 años de la vida del asegurado desde la fecha de perfeccionamiento del contrato, el valor del seguro no podrá ser reducido por causa de error en la declaración de asegurabilidad sin perjuicio en lo establecido en la cláusula de “ERROR EN LA DECLARACIÓN DE EDAD”</t>
    </r>
  </si>
  <si>
    <r>
      <rPr>
        <b/>
        <sz val="16"/>
        <rFont val="Arial"/>
        <family val="2"/>
      </rPr>
      <t>DEFINICION DEL ANEXO DE INCAPACIDAD TOTAL Y PERMANENTE</t>
    </r>
    <r>
      <rPr>
        <sz val="16"/>
        <rFont val="Arial"/>
        <family val="2"/>
      </rPr>
      <t>: Mediante el presenta amparo la Cia Aseguradora  asume el riesgo de Incapacidad Total y Permanente que al ser calificada de acuerdo  con lo estipulado  por el régimen de Seguridad Social tal incapacidad sea igual o superior  al 50%. En tal caso, se reconocerá  al propio asegurado por la suma estipulada  en   la presente póliza</t>
    </r>
  </si>
  <si>
    <r>
      <rPr>
        <b/>
        <sz val="16"/>
        <rFont val="Arial"/>
        <family val="2"/>
      </rPr>
      <t xml:space="preserve"> CONVERTIBILIDAD:</t>
    </r>
    <r>
      <rPr>
        <sz val="16"/>
        <rFont val="Arial"/>
        <family val="2"/>
      </rPr>
      <t xml:space="preserve"> Los asegurados con edad inferior a 70 años que revoquen su seguro o que por causa distinta al siniestro dejen de pertenecer al grupo asegurado después de permanecer en el por lo menos durante un año continuo, tendrán derecho a ser asegurados en una póliza individual sin requisitos médicos ni de asegurabilidad hasta por una suma igual a la que tengan en la póliza de grupo siempre y cuando lo soliciten en el término de un mes contado a partir de su retiro del grupo asegurado. Si el asegurado fallece dentro del plazo indicado sin que la póliza individual se hubiese expedido medie o no solicitud o pago de la prima, se considerará amparado en los términos de la presente póliza.</t>
    </r>
  </si>
  <si>
    <t>NOMBRE Y APELLIDOS</t>
  </si>
  <si>
    <t>FECHA DE NACIMIEMTO</t>
  </si>
  <si>
    <t>C.C #</t>
  </si>
  <si>
    <t>DOSCIENTOS MILLONES ( $ 200.000.000)</t>
  </si>
  <si>
    <t>71 AÑOS</t>
  </si>
  <si>
    <t>72 AÑOS</t>
  </si>
  <si>
    <t>64 AÑOS</t>
  </si>
  <si>
    <t xml:space="preserve">65 AÑOS </t>
  </si>
  <si>
    <r>
      <rPr>
        <b/>
        <sz val="16"/>
        <rFont val="Arial"/>
        <family val="2"/>
      </rPr>
      <t>CONVENIO PARA EL PLAZO DEL PAGO DE LA PRIMA:</t>
    </r>
    <r>
      <rPr>
        <sz val="16"/>
        <rFont val="Arial"/>
        <family val="2"/>
      </rPr>
      <t xml:space="preserve">  No obstante cualquier estipulación en contrario, por la presente cláusula se deja establecido que, de acuerdo con lo estipulado en el artículo 81 de la Ley 45/90 y la Resolución numero 03750 de Diciembre 31/74 de la Superintendencia Financiera, las partes contratantes convienen que las primas causadas por el presente Contrato de seguros y los Certificados o Anexos que se emitan en aplicación al mismo serán pagadas por  EL ASEGURADO, mínimo dentro de los </t>
    </r>
    <r>
      <rPr>
        <b/>
        <sz val="16"/>
        <rFont val="Arial"/>
        <family val="2"/>
      </rPr>
      <t>CUARENTA Y CINCO  (45) d</t>
    </r>
    <r>
      <rPr>
        <sz val="16"/>
        <rFont val="Arial"/>
        <family val="2"/>
      </rPr>
      <t xml:space="preserve">ías  contados a partir de la fecha en que el respectivo documento sea recibido en sus oficinas, directamente por la Aseguradora y/o por el  intermediario de seguros, quien deberá certificar haber recibido a satisfacción las respectivas pólizas en las condiciones contratadas.
Si las pólizas no han sido correctamente elaboradas, el término para el pago solo empezará a contarse desde la fecha en que se presenten en debida forma. La demora en el pago originada por la presentación incorrecta de los documentos requeridos será responsabilidad del contratista y no tendrán por ello derecho al pago de intereses o compensación de ninguna naturaleza o a la aplicación de la terminación del contrato por mora en el pago de la prima.
</t>
    </r>
  </si>
  <si>
    <t>Auxilio de exequias $ 5.000.000 por asegurado</t>
  </si>
  <si>
    <r>
      <t xml:space="preserve">AMPARO DE DESAPARICION : </t>
    </r>
    <r>
      <rPr>
        <sz val="16"/>
        <rFont val="Arial"/>
        <family val="2"/>
      </rPr>
      <t xml:space="preserve">En caso de desaparición, incluido la desaparicion forozoza e involuntaria, del asegurado amparado bajo la presente póliza, la ASEGURADORA indemnizara el siniestro cuando la autoridad competente declare la muerte presunta. El valor asegurado indemnizable  será el contratado en la póliza a la fecha en que se emita la sentencia ejecutoriada por la autoridad competente. En caso de cancelación y/o no renovación  de la póliza  por alguna de las partes antes de la declaración de la muerte presunta; el asegurado secuestrado o desaparecido  tendrá derecho a ser amparado en un seguro de vida individual temporal creciente, previo el pago de la prima  por el representante del mismo.  </t>
    </r>
  </si>
  <si>
    <r>
      <rPr>
        <b/>
        <sz val="16"/>
        <rFont val="Arial"/>
        <family val="2"/>
      </rPr>
      <t>COBERTURA PARA PREEXISTENCIAS PARA NUEVOS INGRESOS</t>
    </r>
    <r>
      <rPr>
        <sz val="16"/>
        <rFont val="Arial"/>
        <family val="2"/>
      </rPr>
      <t>: hasta por el  2.5 % del valor asegurado individual máximo $ 40.000.000  por persona, quedando así amparados  sin ningún tipo de exclusión por enfermedades preexistentes , independiente del valor asegurado que se tenga en el amparo básico.</t>
    </r>
  </si>
  <si>
    <t xml:space="preserve"> ERRORES Y OMISIONES : Si por una omisión  y o error involuntario por parte del intermediario y/o tomador  y/o asegurado no se reporten nuevos ingresos, variaciones  en salarios y/o cualquier otra modificación, la Cia. Aseguradora hará la revisión del caso, procediendo a realizar el ajuste de prima a que haya lugar y al pago de la correspondiente  indemnización  a que haya lugar, en un todo de acuerdo a las condiciones generales y particulares establecidas en la presente póliza al momento del reclamo</t>
  </si>
  <si>
    <t>CLAUSULAS DE APLICACIÓN DE CONDICIONES PARTICULARES: Queda expresamente acordado y convenido que la compañía acepta las condiciones basicas tecnicas establecidas en este anexo, en los terminos señalados por el mismo, por lo tanto en caso de existir discrepancia entre los ofrecimientos ofrecidos, contenidos en la propuesta tecnica basica frente a los textos ejemplares de las polizas, certificados, anexos o cualquier otro documento prevalecera la informacion y condiciones basicas tecnicas establecidas en el presente anexo.</t>
  </si>
  <si>
    <r>
      <t>ENFERMEDADES GRAVES</t>
    </r>
    <r>
      <rPr>
        <sz val="16"/>
        <rFont val="Arial"/>
        <family val="2"/>
      </rPr>
      <t xml:space="preserve">: Se reconocerá al asegurado como anticipó  el porcentaje pactado en la presente póliza, cuando durante la vigencia de este  amparo le sea diagnosticada cualquiera de las siguientes enfermedades consideradas como graves:
Leucemia, Infarto del Miocardio, Cáncer, Accidente cerebro vascular, Insuficiencia Renal Crónica, Esclerosis múltiple, Cirugía Artero coronaria, trasplante de órganos vitales (Corazón, Pulmones, hígado, Páncreas, medula espinal, riñones). Gran Quemado, 
Este amparo solo podrá aplicarse a las enfermedades graves cuando estas se manifiestan o sean diagnosticadas por primera vez habiendo transcurrido por lo menos NOVENTA (90) días calendarios contados desde la iniciación de vigencia de este amparo.  
El periodo de indemnización se iniciara el día que se cause la obligación de responder por parte del asegurado.
</t>
    </r>
  </si>
  <si>
    <t xml:space="preserve">Personero - Efraín Rojas Doncel </t>
  </si>
  <si>
    <t>Alcalde -  Jairo Ortega Samboni</t>
  </si>
  <si>
    <r>
      <rPr>
        <b/>
        <sz val="16"/>
        <rFont val="Arial"/>
        <family val="2"/>
      </rPr>
      <t>AMPARO AUTOMATICO :</t>
    </r>
    <r>
      <rPr>
        <sz val="16"/>
        <rFont val="Arial"/>
        <family val="2"/>
      </rPr>
      <t xml:space="preserve"> la presente póliza ampara de forma Automática a todas las personas que entren a formar parte del grupo asegurado,  incluyendo cualquier variación de  la  suma  asegurada  que  se  presente,  desde  la  fecha  en  que  tales modificaciones  aparezcan  en  los registros  internos  del MUNICIPIO DE PALMIRA, el cual se compromete a reportar el numero total de asegurados al finalizar la vigencia, con base en el cual, se efectuará el ajuste de prima correspondiente</t>
    </r>
  </si>
  <si>
    <t xml:space="preserve">CONTINUIDAD DE AMPARO : Se otorga el beneficio de la continuidad de amparo en iguales condiciones de calificacon ( riesgos normales, extraprimados) y hasta las mismas sumas aseguradas que venian amparados bajo la poliza No.300008 de la Aseguradora, Positiva Compañía de Seguros S.A  </t>
  </si>
  <si>
    <r>
      <rPr>
        <b/>
        <sz val="16"/>
        <rFont val="Arial"/>
        <family val="2"/>
      </rPr>
      <t>ENFERMEDADES GRAVES</t>
    </r>
    <r>
      <rPr>
        <sz val="16"/>
        <rFont val="Arial"/>
        <family val="2"/>
      </rPr>
      <t>. Se cubre el cancer de seno y cancer de prostata</t>
    </r>
  </si>
  <si>
    <r>
      <rPr>
        <b/>
        <sz val="16"/>
        <rFont val="Arial"/>
        <family val="2"/>
      </rPr>
      <t xml:space="preserve"> DOMICILIO : </t>
    </r>
    <r>
      <rPr>
        <sz val="16"/>
        <rFont val="Arial"/>
        <family val="2"/>
      </rPr>
      <t xml:space="preserve"> Sin perjuicios de las disposiciones procesales para los efectos relacionados con el presente contrato, se fija como domicilio de las partes la ciudad de Palmira, en la República de Colombia.</t>
    </r>
  </si>
  <si>
    <t>DESDE  EL 11  DE FEBRERO  2016 A LAS 24 HORAS HASTA EL 11  FEBRERO  DE 2017  A LAS 24 HORAS</t>
  </si>
  <si>
    <r>
      <t>INEXACTITUD EN LA DECLARACIÓN DE EDAD</t>
    </r>
    <r>
      <rPr>
        <sz val="16"/>
        <rFont val="Arial"/>
        <family val="2"/>
      </rPr>
      <t xml:space="preserve">: Si respecto a la edad del asegurado se comprobare error en la declaración de asegurabilidad se aplicarán las siguientes normas:
a. Si la edad verdadera está fuera de los límites autorizados por la compañía, el contrato quedará sujeto a la sanción prevista en el artículo 1058 del código del comercio
b. Si es mayor que la declarada, el seguro se reducirá en la proporción necesaria para que su valor guarde relación matemática con la prima anual percibida por la compañía
c. Si es menor el valor del seguro se aumentará en la misma proporción establecida en el literal b anterior.
</t>
    </r>
  </si>
</sst>
</file>

<file path=xl/styles.xml><?xml version="1.0" encoding="utf-8"?>
<styleSheet xmlns="http://schemas.openxmlformats.org/spreadsheetml/2006/main">
  <numFmts count="8">
    <numFmt numFmtId="44" formatCode="_-* #,##0.00\ &quot;€&quot;_-;\-* #,##0.00\ &quot;€&quot;_-;_-* &quot;-&quot;??\ &quot;€&quot;_-;_-@_-"/>
    <numFmt numFmtId="43" formatCode="_-* #,##0.00\ _€_-;\-* #,##0.00\ _€_-;_-* &quot;-&quot;??\ _€_-;_-@_-"/>
    <numFmt numFmtId="164" formatCode="_(* #,##0.00_);_(* \(#,##0.00\);_(* \-??_);_(@_)"/>
    <numFmt numFmtId="165" formatCode="#,##0.0"/>
    <numFmt numFmtId="166" formatCode="&quot;$&quot;\ #,##0"/>
    <numFmt numFmtId="167" formatCode="_ [$€-2]\ * #,##0.00_ ;_ [$€-2]\ * \-#,##0.00_ ;_ [$€-2]\ * &quot;-&quot;??_ "/>
    <numFmt numFmtId="168" formatCode="[$$-240A]\ #,##0"/>
    <numFmt numFmtId="169" formatCode="0.00000"/>
  </numFmts>
  <fonts count="50">
    <font>
      <sz val="10"/>
      <name val="Arial"/>
    </font>
    <font>
      <sz val="11"/>
      <color theme="1"/>
      <name val="Calibri"/>
      <family val="2"/>
      <scheme val="minor"/>
    </font>
    <font>
      <sz val="10"/>
      <name val="Arial"/>
      <family val="2"/>
    </font>
    <font>
      <b/>
      <sz val="16"/>
      <name val="Arial Narrow"/>
      <family val="2"/>
    </font>
    <font>
      <sz val="16"/>
      <name val="Arial Narrow"/>
      <family val="2"/>
    </font>
    <font>
      <b/>
      <sz val="10"/>
      <name val="Arial Narrow"/>
      <family val="2"/>
    </font>
    <font>
      <b/>
      <sz val="18"/>
      <name val="Arial Narrow"/>
      <family val="2"/>
    </font>
    <font>
      <sz val="14"/>
      <name val="Arial Narrow"/>
      <family val="2"/>
    </font>
    <font>
      <b/>
      <sz val="14"/>
      <name val="Arial Narrow"/>
      <family val="2"/>
    </font>
    <font>
      <sz val="10"/>
      <name val="Arial"/>
      <family val="2"/>
    </font>
    <font>
      <sz val="12"/>
      <name val="Arial"/>
      <family val="2"/>
    </font>
    <font>
      <b/>
      <sz val="12"/>
      <name val="Arial"/>
      <family val="2"/>
    </font>
    <font>
      <b/>
      <sz val="11"/>
      <name val="Arial"/>
      <family val="2"/>
    </font>
    <font>
      <b/>
      <i/>
      <sz val="14"/>
      <name val="Arial"/>
      <family val="2"/>
    </font>
    <font>
      <b/>
      <sz val="10"/>
      <name val="Times New Roman"/>
      <family val="1"/>
    </font>
    <font>
      <sz val="11"/>
      <name val="Arial"/>
      <family val="2"/>
    </font>
    <font>
      <b/>
      <i/>
      <sz val="11"/>
      <name val="Arial"/>
      <family val="2"/>
    </font>
    <font>
      <b/>
      <sz val="16"/>
      <name val="Arial"/>
      <family val="2"/>
    </font>
    <font>
      <b/>
      <sz val="10"/>
      <name val="Arial"/>
      <family val="2"/>
    </font>
    <font>
      <sz val="10"/>
      <name val="Arial"/>
      <family val="2"/>
    </font>
    <font>
      <sz val="10"/>
      <color indexed="9"/>
      <name val="Arial"/>
      <family val="2"/>
    </font>
    <font>
      <sz val="14"/>
      <color indexed="8"/>
      <name val="Arial"/>
      <family val="2"/>
    </font>
    <font>
      <sz val="14"/>
      <color indexed="8"/>
      <name val="Arial Narrow"/>
      <family val="2"/>
    </font>
    <font>
      <b/>
      <sz val="16"/>
      <color indexed="8"/>
      <name val="Arial Narrow"/>
      <family val="2"/>
    </font>
    <font>
      <sz val="16"/>
      <color indexed="8"/>
      <name val="Arial Narrow"/>
      <family val="2"/>
    </font>
    <font>
      <sz val="11"/>
      <color indexed="8"/>
      <name val="Calibri"/>
      <family val="2"/>
    </font>
    <font>
      <b/>
      <sz val="12"/>
      <name val="Century Gothic"/>
      <family val="2"/>
    </font>
    <font>
      <sz val="10"/>
      <name val="Century Gothic"/>
      <family val="2"/>
    </font>
    <font>
      <b/>
      <sz val="11"/>
      <name val="Century Gothic"/>
      <family val="2"/>
    </font>
    <font>
      <sz val="11"/>
      <name val="Century Gothic"/>
      <family val="2"/>
    </font>
    <font>
      <b/>
      <sz val="10"/>
      <name val="Century Gothic"/>
      <family val="2"/>
    </font>
    <font>
      <sz val="12"/>
      <name val="Century Gothic"/>
      <family val="2"/>
    </font>
    <font>
      <sz val="15"/>
      <name val="Arial"/>
      <family val="2"/>
    </font>
    <font>
      <b/>
      <sz val="12"/>
      <color indexed="9"/>
      <name val="Century Gothic"/>
      <family val="2"/>
    </font>
    <font>
      <b/>
      <sz val="12"/>
      <name val="Arial Narrow"/>
      <family val="2"/>
    </font>
    <font>
      <sz val="10"/>
      <name val="Arial"/>
      <family val="2"/>
    </font>
    <font>
      <b/>
      <sz val="15"/>
      <name val="Arial"/>
      <family val="2"/>
    </font>
    <font>
      <sz val="13"/>
      <name val="Arial Narrow"/>
      <family val="2"/>
    </font>
    <font>
      <sz val="10"/>
      <name val="Arial Narrow"/>
      <family val="2"/>
    </font>
    <font>
      <sz val="11"/>
      <color theme="1"/>
      <name val="Calibri"/>
      <family val="2"/>
      <scheme val="minor"/>
    </font>
    <font>
      <b/>
      <sz val="12"/>
      <color theme="5"/>
      <name val="Arial"/>
      <family val="2"/>
    </font>
    <font>
      <b/>
      <sz val="11"/>
      <color rgb="FFFF0000"/>
      <name val="Century Gothic"/>
      <family val="2"/>
    </font>
    <font>
      <sz val="10"/>
      <name val="Arial"/>
      <family val="2"/>
    </font>
    <font>
      <sz val="16"/>
      <name val="Arial"/>
      <family val="2"/>
    </font>
    <font>
      <b/>
      <sz val="16"/>
      <color theme="5"/>
      <name val="Arial"/>
      <family val="2"/>
    </font>
    <font>
      <b/>
      <sz val="16"/>
      <name val="Century Gothic"/>
      <family val="2"/>
    </font>
    <font>
      <b/>
      <sz val="16"/>
      <color theme="1"/>
      <name val="Arial"/>
      <family val="2"/>
    </font>
    <font>
      <sz val="16"/>
      <color indexed="8"/>
      <name val="Arial"/>
      <family val="2"/>
    </font>
    <font>
      <b/>
      <sz val="16"/>
      <color rgb="FFFF0000"/>
      <name val="Arial"/>
      <family val="2"/>
    </font>
    <font>
      <sz val="16"/>
      <color theme="1"/>
      <name val="Arial"/>
      <family val="2"/>
    </font>
  </fonts>
  <fills count="12">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bgColor indexed="26"/>
      </patternFill>
    </fill>
    <fill>
      <patternFill patternType="solid">
        <fgColor theme="8" tint="0.79998168889431442"/>
        <bgColor indexed="26"/>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tint="-0.14999847407452621"/>
        <bgColor indexed="64"/>
      </patternFill>
    </fill>
  </fills>
  <borders count="62">
    <border>
      <left/>
      <right/>
      <top/>
      <bottom/>
      <diagonal/>
    </border>
    <border>
      <left style="medium">
        <color indexed="8"/>
      </left>
      <right/>
      <top/>
      <bottom/>
      <diagonal/>
    </border>
    <border>
      <left/>
      <right style="medium">
        <color indexed="8"/>
      </right>
      <top/>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double">
        <color indexed="64"/>
      </left>
      <right/>
      <top/>
      <bottom/>
      <diagonal/>
    </border>
    <border>
      <left/>
      <right style="double">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8"/>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s>
  <cellStyleXfs count="28">
    <xf numFmtId="0" fontId="0" fillId="0" borderId="0" applyNumberFormat="0" applyFill="0" applyBorder="0" applyAlignment="0" applyProtection="0"/>
    <xf numFmtId="0" fontId="9" fillId="0" borderId="0" applyNumberFormat="0" applyFill="0" applyBorder="0" applyAlignment="0" applyProtection="0"/>
    <xf numFmtId="167" fontId="9" fillId="0" borderId="0" applyNumberFormat="0" applyFont="0" applyFill="0" applyBorder="0" applyAlignment="0" applyProtection="0"/>
    <xf numFmtId="164" fontId="19" fillId="0" borderId="0" applyFill="0" applyBorder="0" applyAlignment="0" applyProtection="0"/>
    <xf numFmtId="164" fontId="9" fillId="0" borderId="0" applyFont="0" applyFill="0" applyBorder="0" applyAlignment="0" applyProtection="0"/>
    <xf numFmtId="43" fontId="25" fillId="0" borderId="0" applyFont="0" applyFill="0" applyBorder="0" applyAlignment="0" applyProtection="0"/>
    <xf numFmtId="43" fontId="9" fillId="0" borderId="0" applyFont="0" applyFill="0" applyBorder="0" applyAlignment="0" applyProtection="0"/>
    <xf numFmtId="169" fontId="9" fillId="0" borderId="0" applyFill="0" applyBorder="0" applyAlignment="0" applyProtection="0"/>
    <xf numFmtId="168" fontId="9" fillId="0" borderId="0" applyFont="0" applyFill="0" applyBorder="0" applyAlignment="0" applyProtection="0"/>
    <xf numFmtId="0" fontId="19" fillId="0" borderId="0"/>
    <xf numFmtId="0" fontId="9" fillId="0" borderId="0"/>
    <xf numFmtId="0" fontId="9" fillId="0" borderId="0" applyNumberFormat="0" applyFill="0" applyBorder="0" applyAlignment="0" applyProtection="0"/>
    <xf numFmtId="0" fontId="19" fillId="0" borderId="0"/>
    <xf numFmtId="0" fontId="9" fillId="0" borderId="0" applyNumberFormat="0" applyFill="0" applyBorder="0" applyAlignment="0" applyProtection="0"/>
    <xf numFmtId="0" fontId="39" fillId="0" borderId="0"/>
    <xf numFmtId="0" fontId="2" fillId="0" borderId="0"/>
    <xf numFmtId="0" fontId="2" fillId="0" borderId="0"/>
    <xf numFmtId="0" fontId="9" fillId="0" borderId="0"/>
    <xf numFmtId="0" fontId="35" fillId="0" borderId="0"/>
    <xf numFmtId="0" fontId="2" fillId="0" borderId="0" applyNumberFormat="0" applyFill="0" applyBorder="0" applyAlignment="0" applyProtection="0"/>
    <xf numFmtId="0" fontId="2" fillId="0" borderId="0"/>
    <xf numFmtId="0" fontId="1" fillId="0" borderId="0"/>
    <xf numFmtId="164" fontId="2" fillId="0" borderId="0" applyFill="0" applyBorder="0" applyAlignment="0" applyProtection="0"/>
    <xf numFmtId="43" fontId="2" fillId="0" borderId="0" applyFont="0" applyFill="0" applyBorder="0" applyAlignment="0" applyProtection="0"/>
    <xf numFmtId="0" fontId="2" fillId="0" borderId="0"/>
    <xf numFmtId="0" fontId="2" fillId="0" borderId="0" applyNumberFormat="0" applyFill="0" applyBorder="0" applyAlignment="0" applyProtection="0"/>
    <xf numFmtId="9" fontId="42" fillId="0" borderId="0" applyFill="0" applyBorder="0" applyAlignment="0" applyProtection="0"/>
    <xf numFmtId="44" fontId="2" fillId="0" borderId="0" applyFill="0" applyBorder="0" applyAlignment="0" applyProtection="0"/>
  </cellStyleXfs>
  <cellXfs count="447">
    <xf numFmtId="0" fontId="0" fillId="0" borderId="0" xfId="0"/>
    <xf numFmtId="0" fontId="0" fillId="0" borderId="1" xfId="0" applyFont="1" applyBorder="1"/>
    <xf numFmtId="0" fontId="0" fillId="0" borderId="2" xfId="0" applyFont="1" applyBorder="1"/>
    <xf numFmtId="0" fontId="14" fillId="2" borderId="3" xfId="0" applyFont="1" applyFill="1" applyBorder="1" applyAlignment="1">
      <alignment horizontal="center"/>
    </xf>
    <xf numFmtId="0" fontId="14" fillId="2" borderId="4" xfId="0" applyFont="1" applyFill="1" applyBorder="1" applyAlignment="1">
      <alignment horizontal="center"/>
    </xf>
    <xf numFmtId="0" fontId="0" fillId="2" borderId="5" xfId="0" applyFont="1" applyFill="1" applyBorder="1"/>
    <xf numFmtId="0" fontId="0" fillId="2" borderId="6" xfId="0" applyFont="1" applyFill="1" applyBorder="1"/>
    <xf numFmtId="0" fontId="9" fillId="0" borderId="1" xfId="0" applyFont="1" applyBorder="1"/>
    <xf numFmtId="0" fontId="9" fillId="0" borderId="2" xfId="0" applyFont="1" applyBorder="1"/>
    <xf numFmtId="0" fontId="9" fillId="0" borderId="0" xfId="0" applyFont="1"/>
    <xf numFmtId="0" fontId="10" fillId="0" borderId="1" xfId="0" applyFont="1" applyBorder="1"/>
    <xf numFmtId="0" fontId="11" fillId="0" borderId="2" xfId="0" applyFont="1" applyBorder="1" applyAlignment="1">
      <alignment horizontal="left"/>
    </xf>
    <xf numFmtId="0" fontId="10" fillId="0" borderId="0" xfId="0" applyFont="1"/>
    <xf numFmtId="0" fontId="9" fillId="3" borderId="1" xfId="0" applyFont="1" applyFill="1" applyBorder="1" applyAlignment="1">
      <alignment horizontal="left"/>
    </xf>
    <xf numFmtId="3" fontId="9" fillId="3" borderId="2" xfId="0" applyNumberFormat="1" applyFont="1" applyFill="1" applyBorder="1" applyAlignment="1">
      <alignment horizontal="left"/>
    </xf>
    <xf numFmtId="0" fontId="11" fillId="3" borderId="1" xfId="0" applyFont="1" applyFill="1" applyBorder="1" applyAlignment="1">
      <alignment horizontal="left"/>
    </xf>
    <xf numFmtId="0" fontId="11" fillId="0" borderId="0" xfId="0" applyFont="1"/>
    <xf numFmtId="0" fontId="15" fillId="3" borderId="1" xfId="0" applyFont="1" applyFill="1" applyBorder="1" applyAlignment="1">
      <alignment horizontal="left"/>
    </xf>
    <xf numFmtId="3" fontId="15" fillId="3" borderId="2" xfId="0" applyNumberFormat="1" applyFont="1" applyFill="1" applyBorder="1" applyAlignment="1">
      <alignment horizontal="left"/>
    </xf>
    <xf numFmtId="3" fontId="15" fillId="3" borderId="2" xfId="0" applyNumberFormat="1" applyFont="1" applyFill="1" applyBorder="1"/>
    <xf numFmtId="0" fontId="15" fillId="3" borderId="1" xfId="0" applyFont="1" applyFill="1" applyBorder="1"/>
    <xf numFmtId="0" fontId="15" fillId="3" borderId="2" xfId="0" applyFont="1" applyFill="1" applyBorder="1" applyAlignment="1">
      <alignment horizontal="left"/>
    </xf>
    <xf numFmtId="0" fontId="15" fillId="3" borderId="2" xfId="0" applyFont="1" applyFill="1" applyBorder="1"/>
    <xf numFmtId="0" fontId="12" fillId="3" borderId="2" xfId="0" applyFont="1" applyFill="1" applyBorder="1"/>
    <xf numFmtId="0" fontId="12" fillId="3" borderId="2" xfId="0" applyFont="1" applyFill="1" applyBorder="1" applyAlignment="1">
      <alignment horizontal="center"/>
    </xf>
    <xf numFmtId="0" fontId="12" fillId="3" borderId="2" xfId="0" applyFont="1" applyFill="1" applyBorder="1" applyAlignment="1">
      <alignment horizontal="left"/>
    </xf>
    <xf numFmtId="0" fontId="16" fillId="3" borderId="1" xfId="0" applyFont="1" applyFill="1" applyBorder="1" applyAlignment="1">
      <alignment horizontal="left"/>
    </xf>
    <xf numFmtId="0" fontId="9" fillId="0" borderId="7" xfId="0" applyFont="1" applyBorder="1"/>
    <xf numFmtId="0" fontId="9" fillId="0" borderId="8" xfId="0" applyFont="1" applyBorder="1"/>
    <xf numFmtId="0" fontId="3" fillId="3" borderId="9" xfId="16" applyFont="1" applyFill="1" applyBorder="1" applyAlignment="1">
      <alignment horizontal="left"/>
    </xf>
    <xf numFmtId="0" fontId="2" fillId="0" borderId="0" xfId="16"/>
    <xf numFmtId="0" fontId="3" fillId="3" borderId="10" xfId="16" applyFont="1" applyFill="1" applyBorder="1" applyAlignment="1">
      <alignment horizontal="left" wrapText="1"/>
    </xf>
    <xf numFmtId="3" fontId="3" fillId="3" borderId="0" xfId="16" applyNumberFormat="1" applyFont="1" applyFill="1" applyBorder="1" applyAlignment="1">
      <alignment horizontal="right" wrapText="1"/>
    </xf>
    <xf numFmtId="0" fontId="5" fillId="3" borderId="0" xfId="16" applyFont="1" applyFill="1" applyBorder="1" applyAlignment="1">
      <alignment horizontal="center" wrapText="1"/>
    </xf>
    <xf numFmtId="0" fontId="5" fillId="3" borderId="0" xfId="16" applyFont="1" applyFill="1" applyBorder="1"/>
    <xf numFmtId="0" fontId="2" fillId="4" borderId="0" xfId="16" applyFill="1" applyBorder="1"/>
    <xf numFmtId="0" fontId="17" fillId="4" borderId="0" xfId="0" applyFont="1" applyFill="1"/>
    <xf numFmtId="0" fontId="17" fillId="4" borderId="0" xfId="0" applyFont="1" applyFill="1" applyAlignment="1"/>
    <xf numFmtId="0" fontId="2" fillId="0" borderId="0" xfId="15"/>
    <xf numFmtId="0" fontId="2" fillId="4" borderId="0" xfId="15" applyFill="1"/>
    <xf numFmtId="0" fontId="20" fillId="0" borderId="0" xfId="15" applyFont="1"/>
    <xf numFmtId="0" fontId="2" fillId="4" borderId="11" xfId="16" applyFill="1" applyBorder="1"/>
    <xf numFmtId="0" fontId="4" fillId="3" borderId="10" xfId="16" applyFont="1" applyFill="1" applyBorder="1" applyAlignment="1">
      <alignment horizontal="left"/>
    </xf>
    <xf numFmtId="0" fontId="23" fillId="3" borderId="9" xfId="15" applyFont="1" applyFill="1" applyBorder="1" applyAlignment="1">
      <alignment horizontal="left"/>
    </xf>
    <xf numFmtId="0" fontId="9" fillId="4" borderId="12" xfId="0" applyFont="1" applyFill="1" applyBorder="1" applyAlignment="1">
      <alignment horizontal="center"/>
    </xf>
    <xf numFmtId="0" fontId="26" fillId="4" borderId="13" xfId="0" applyFont="1" applyFill="1" applyBorder="1" applyAlignment="1">
      <alignment horizontal="center" vertical="center" wrapText="1"/>
    </xf>
    <xf numFmtId="0" fontId="29" fillId="0" borderId="14" xfId="0" applyFont="1" applyFill="1" applyBorder="1"/>
    <xf numFmtId="0" fontId="28" fillId="0" borderId="15" xfId="0" applyFont="1" applyFill="1" applyBorder="1" applyAlignment="1">
      <alignment horizontal="center" vertical="center"/>
    </xf>
    <xf numFmtId="0" fontId="28" fillId="5" borderId="15" xfId="0" applyFont="1" applyFill="1" applyBorder="1" applyAlignment="1">
      <alignment horizontal="center" vertical="center"/>
    </xf>
    <xf numFmtId="0" fontId="29" fillId="0" borderId="11" xfId="0" applyFont="1" applyFill="1" applyBorder="1" applyAlignment="1">
      <alignment horizontal="center" vertical="center" wrapText="1"/>
    </xf>
    <xf numFmtId="0" fontId="29" fillId="0" borderId="16" xfId="0" applyFont="1" applyFill="1" applyBorder="1"/>
    <xf numFmtId="0" fontId="29" fillId="5" borderId="16" xfId="0" applyFont="1" applyFill="1" applyBorder="1"/>
    <xf numFmtId="0" fontId="29" fillId="5" borderId="10" xfId="0" applyFont="1" applyFill="1" applyBorder="1" applyAlignment="1">
      <alignment horizontal="center"/>
    </xf>
    <xf numFmtId="0" fontId="29" fillId="5" borderId="11" xfId="0" applyFont="1" applyFill="1" applyBorder="1" applyAlignment="1">
      <alignment horizontal="center"/>
    </xf>
    <xf numFmtId="0" fontId="29" fillId="4" borderId="11" xfId="0" applyFont="1" applyFill="1" applyBorder="1" applyAlignment="1">
      <alignment horizontal="center" vertical="center" wrapText="1"/>
    </xf>
    <xf numFmtId="3" fontId="28" fillId="4" borderId="16" xfId="3" applyNumberFormat="1" applyFont="1" applyFill="1" applyBorder="1" applyAlignment="1">
      <alignment horizontal="center" vertical="center" wrapText="1"/>
    </xf>
    <xf numFmtId="165" fontId="28" fillId="5" borderId="16" xfId="3" applyNumberFormat="1" applyFont="1" applyFill="1" applyBorder="1" applyAlignment="1">
      <alignment horizontal="center" vertical="center" wrapText="1"/>
    </xf>
    <xf numFmtId="0" fontId="29" fillId="0" borderId="16" xfId="0" applyFont="1" applyFill="1" applyBorder="1" applyAlignment="1">
      <alignment vertical="center" wrapText="1"/>
    </xf>
    <xf numFmtId="0" fontId="29" fillId="5" borderId="16" xfId="0" applyFont="1" applyFill="1" applyBorder="1" applyAlignment="1">
      <alignment horizontal="center" vertical="center" wrapText="1"/>
    </xf>
    <xf numFmtId="0" fontId="9" fillId="0" borderId="16" xfId="0" applyFont="1" applyBorder="1" applyAlignment="1"/>
    <xf numFmtId="0" fontId="9" fillId="0" borderId="17" xfId="0" applyFont="1" applyBorder="1" applyAlignment="1"/>
    <xf numFmtId="0" fontId="0" fillId="4" borderId="18" xfId="0" applyFill="1" applyBorder="1"/>
    <xf numFmtId="3" fontId="28" fillId="5" borderId="12" xfId="3" applyNumberFormat="1" applyFont="1" applyFill="1" applyBorder="1" applyAlignment="1">
      <alignment horizontal="center" vertical="top"/>
    </xf>
    <xf numFmtId="3" fontId="28" fillId="5" borderId="17" xfId="3" applyNumberFormat="1" applyFont="1" applyFill="1" applyBorder="1" applyAlignment="1">
      <alignment horizontal="center" vertical="top"/>
    </xf>
    <xf numFmtId="0" fontId="0" fillId="4" borderId="19" xfId="0" applyFill="1" applyBorder="1"/>
    <xf numFmtId="0" fontId="9" fillId="0" borderId="20" xfId="0" applyFont="1" applyBorder="1" applyAlignment="1"/>
    <xf numFmtId="0" fontId="28" fillId="4" borderId="19" xfId="0" applyFont="1" applyFill="1" applyBorder="1" applyAlignment="1">
      <alignment horizontal="center" wrapText="1"/>
    </xf>
    <xf numFmtId="0" fontId="26" fillId="4" borderId="21" xfId="0" applyFont="1" applyFill="1" applyBorder="1" applyAlignment="1">
      <alignment horizontal="center" vertical="center" wrapText="1"/>
    </xf>
    <xf numFmtId="0" fontId="28" fillId="0" borderId="22" xfId="0" applyFont="1" applyFill="1" applyBorder="1" applyAlignment="1">
      <alignment horizontal="center"/>
    </xf>
    <xf numFmtId="0" fontId="22" fillId="3" borderId="17" xfId="15" applyFont="1" applyFill="1" applyBorder="1" applyAlignment="1">
      <alignment horizontal="left" wrapText="1"/>
    </xf>
    <xf numFmtId="0" fontId="9" fillId="0" borderId="16" xfId="0" applyFont="1" applyBorder="1" applyAlignment="1">
      <alignment horizontal="center"/>
    </xf>
    <xf numFmtId="0" fontId="2" fillId="6" borderId="0" xfId="15" applyFill="1"/>
    <xf numFmtId="0" fontId="35" fillId="4" borderId="0" xfId="18" applyFill="1"/>
    <xf numFmtId="0" fontId="35" fillId="4" borderId="23" xfId="18" applyFill="1" applyBorder="1"/>
    <xf numFmtId="0" fontId="35" fillId="4" borderId="24" xfId="18" applyFill="1" applyBorder="1"/>
    <xf numFmtId="0" fontId="18" fillId="4" borderId="24" xfId="18" applyFont="1" applyFill="1" applyBorder="1" applyAlignment="1">
      <alignment horizontal="center"/>
    </xf>
    <xf numFmtId="0" fontId="18" fillId="4" borderId="25" xfId="18" applyFont="1" applyFill="1" applyBorder="1"/>
    <xf numFmtId="0" fontId="9" fillId="4" borderId="17" xfId="18" applyFont="1" applyFill="1" applyBorder="1" applyAlignment="1">
      <alignment wrapText="1"/>
    </xf>
    <xf numFmtId="0" fontId="9" fillId="4" borderId="17" xfId="18" applyFont="1" applyFill="1" applyBorder="1"/>
    <xf numFmtId="14" fontId="35" fillId="4" borderId="17" xfId="18" applyNumberFormat="1" applyFill="1" applyBorder="1" applyAlignment="1">
      <alignment horizontal="right"/>
    </xf>
    <xf numFmtId="3" fontId="35" fillId="4" borderId="17" xfId="18" applyNumberFormat="1" applyFill="1" applyBorder="1"/>
    <xf numFmtId="0" fontId="18" fillId="4" borderId="23" xfId="18" applyFont="1" applyFill="1" applyBorder="1" applyAlignment="1">
      <alignment horizontal="center"/>
    </xf>
    <xf numFmtId="0" fontId="18" fillId="4" borderId="24" xfId="18" applyFont="1" applyFill="1" applyBorder="1"/>
    <xf numFmtId="14" fontId="18" fillId="4" borderId="24" xfId="18" applyNumberFormat="1" applyFont="1" applyFill="1" applyBorder="1" applyAlignment="1">
      <alignment horizontal="right"/>
    </xf>
    <xf numFmtId="3" fontId="18" fillId="4" borderId="24" xfId="18" applyNumberFormat="1" applyFont="1" applyFill="1" applyBorder="1"/>
    <xf numFmtId="0" fontId="18" fillId="4" borderId="26" xfId="18" applyFont="1" applyFill="1" applyBorder="1"/>
    <xf numFmtId="0" fontId="9" fillId="4" borderId="12" xfId="18" applyFont="1" applyFill="1" applyBorder="1"/>
    <xf numFmtId="0" fontId="9" fillId="4" borderId="12" xfId="18" applyFont="1" applyFill="1" applyBorder="1" applyAlignment="1">
      <alignment wrapText="1"/>
    </xf>
    <xf numFmtId="0" fontId="35" fillId="4" borderId="12" xfId="18" applyFill="1" applyBorder="1"/>
    <xf numFmtId="14" fontId="9" fillId="4" borderId="12" xfId="18" applyNumberFormat="1" applyFont="1" applyFill="1" applyBorder="1" applyAlignment="1">
      <alignment horizontal="right"/>
    </xf>
    <xf numFmtId="3" fontId="35" fillId="4" borderId="12" xfId="18" applyNumberFormat="1" applyFill="1" applyBorder="1"/>
    <xf numFmtId="0" fontId="18" fillId="4" borderId="24" xfId="18" applyFont="1" applyFill="1" applyBorder="1" applyAlignment="1">
      <alignment horizontal="right"/>
    </xf>
    <xf numFmtId="0" fontId="35" fillId="4" borderId="12" xfId="18" applyFill="1" applyBorder="1" applyAlignment="1">
      <alignment wrapText="1"/>
    </xf>
    <xf numFmtId="14" fontId="35" fillId="4" borderId="12" xfId="18" applyNumberFormat="1" applyFill="1" applyBorder="1" applyAlignment="1">
      <alignment horizontal="right"/>
    </xf>
    <xf numFmtId="0" fontId="35" fillId="4" borderId="26" xfId="18" applyFill="1" applyBorder="1"/>
    <xf numFmtId="0" fontId="35" fillId="4" borderId="17" xfId="18" applyFill="1" applyBorder="1" applyAlignment="1">
      <alignment wrapText="1"/>
    </xf>
    <xf numFmtId="14" fontId="9" fillId="4" borderId="17" xfId="18" applyNumberFormat="1" applyFont="1" applyFill="1" applyBorder="1" applyAlignment="1">
      <alignment horizontal="right"/>
    </xf>
    <xf numFmtId="3" fontId="9" fillId="4" borderId="17" xfId="18" applyNumberFormat="1" applyFont="1" applyFill="1" applyBorder="1"/>
    <xf numFmtId="14" fontId="35" fillId="4" borderId="24" xfId="18" applyNumberFormat="1" applyFill="1" applyBorder="1"/>
    <xf numFmtId="3" fontId="35" fillId="4" borderId="24" xfId="18" applyNumberFormat="1" applyFill="1" applyBorder="1"/>
    <xf numFmtId="3" fontId="35" fillId="4" borderId="0" xfId="18" applyNumberFormat="1" applyFill="1"/>
    <xf numFmtId="3" fontId="18" fillId="4" borderId="0" xfId="18" applyNumberFormat="1" applyFont="1" applyFill="1" applyBorder="1"/>
    <xf numFmtId="0" fontId="18" fillId="4" borderId="27" xfId="18" applyFont="1" applyFill="1" applyBorder="1"/>
    <xf numFmtId="0" fontId="35" fillId="4" borderId="16" xfId="18" applyFill="1" applyBorder="1"/>
    <xf numFmtId="3" fontId="35" fillId="4" borderId="16" xfId="18" applyNumberFormat="1" applyFill="1" applyBorder="1"/>
    <xf numFmtId="0" fontId="18" fillId="4" borderId="28" xfId="18" applyFont="1" applyFill="1" applyBorder="1"/>
    <xf numFmtId="0" fontId="35" fillId="4" borderId="18" xfId="18" applyFill="1" applyBorder="1"/>
    <xf numFmtId="0" fontId="18" fillId="4" borderId="18" xfId="18" applyFont="1" applyFill="1" applyBorder="1"/>
    <xf numFmtId="3" fontId="18" fillId="4" borderId="18" xfId="18" applyNumberFormat="1" applyFont="1" applyFill="1" applyBorder="1"/>
    <xf numFmtId="3" fontId="18" fillId="4" borderId="19" xfId="18" applyNumberFormat="1" applyFont="1" applyFill="1" applyBorder="1"/>
    <xf numFmtId="0" fontId="18" fillId="4" borderId="25" xfId="18" applyFont="1" applyFill="1" applyBorder="1" applyAlignment="1">
      <alignment horizontal="center"/>
    </xf>
    <xf numFmtId="0" fontId="18" fillId="4" borderId="17" xfId="18" applyFont="1" applyFill="1" applyBorder="1" applyAlignment="1">
      <alignment horizontal="center"/>
    </xf>
    <xf numFmtId="0" fontId="18" fillId="3" borderId="18" xfId="0" applyFont="1" applyFill="1" applyBorder="1" applyAlignment="1"/>
    <xf numFmtId="0" fontId="18" fillId="3" borderId="19" xfId="0" applyFont="1" applyFill="1" applyBorder="1" applyAlignment="1"/>
    <xf numFmtId="0" fontId="18" fillId="6" borderId="28" xfId="0" applyFont="1" applyFill="1" applyBorder="1" applyAlignment="1">
      <alignment horizontal="left" vertical="top"/>
    </xf>
    <xf numFmtId="0" fontId="18" fillId="6" borderId="18" xfId="0" applyFont="1" applyFill="1" applyBorder="1" applyAlignment="1">
      <alignment horizontal="left" vertical="top"/>
    </xf>
    <xf numFmtId="0" fontId="26" fillId="0" borderId="32"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9" fillId="4" borderId="18" xfId="0" applyFont="1" applyFill="1" applyBorder="1" applyAlignment="1">
      <alignment horizontal="center"/>
    </xf>
    <xf numFmtId="0" fontId="41" fillId="4" borderId="12" xfId="0" applyFont="1" applyFill="1" applyBorder="1" applyAlignment="1">
      <alignment horizontal="center" vertical="center" wrapText="1"/>
    </xf>
    <xf numFmtId="0" fontId="3" fillId="4" borderId="9" xfId="13" applyFont="1" applyFill="1" applyBorder="1" applyAlignment="1">
      <alignment horizontal="left"/>
    </xf>
    <xf numFmtId="0" fontId="9" fillId="0" borderId="0" xfId="13" applyBorder="1"/>
    <xf numFmtId="0" fontId="9" fillId="0" borderId="0" xfId="13"/>
    <xf numFmtId="0" fontId="3" fillId="4" borderId="10" xfId="13" applyFont="1" applyFill="1" applyBorder="1" applyAlignment="1">
      <alignment horizontal="left" wrapText="1"/>
    </xf>
    <xf numFmtId="0" fontId="3" fillId="4" borderId="10" xfId="13" applyFont="1" applyFill="1" applyBorder="1" applyAlignment="1">
      <alignment horizontal="left"/>
    </xf>
    <xf numFmtId="0" fontId="4" fillId="4" borderId="10" xfId="13" applyFont="1" applyFill="1" applyBorder="1" applyAlignment="1">
      <alignment horizontal="left"/>
    </xf>
    <xf numFmtId="3" fontId="3" fillId="4" borderId="0" xfId="13" applyNumberFormat="1" applyFont="1" applyFill="1" applyBorder="1" applyAlignment="1">
      <alignment horizontal="right"/>
    </xf>
    <xf numFmtId="0" fontId="3" fillId="4" borderId="0" xfId="13" applyFont="1" applyFill="1" applyBorder="1" applyAlignment="1">
      <alignment horizontal="centerContinuous"/>
    </xf>
    <xf numFmtId="0" fontId="3" fillId="4" borderId="11" xfId="13" applyFont="1" applyFill="1" applyBorder="1" applyAlignment="1">
      <alignment horizontal="centerContinuous"/>
    </xf>
    <xf numFmtId="0" fontId="3" fillId="4" borderId="34" xfId="13" applyFont="1" applyFill="1" applyBorder="1" applyAlignment="1">
      <alignment horizontal="left"/>
    </xf>
    <xf numFmtId="0" fontId="4" fillId="4" borderId="34" xfId="13" applyFont="1" applyFill="1" applyBorder="1" applyAlignment="1">
      <alignment horizontal="left"/>
    </xf>
    <xf numFmtId="3" fontId="3" fillId="4" borderId="20" xfId="13" applyNumberFormat="1" applyFont="1" applyFill="1" applyBorder="1" applyAlignment="1">
      <alignment horizontal="right"/>
    </xf>
    <xf numFmtId="0" fontId="3" fillId="4" borderId="20" xfId="13" applyFont="1" applyFill="1" applyBorder="1" applyAlignment="1">
      <alignment horizontal="centerContinuous"/>
    </xf>
    <xf numFmtId="0" fontId="3" fillId="4" borderId="30" xfId="13" applyFont="1" applyFill="1" applyBorder="1" applyAlignment="1">
      <alignment horizontal="centerContinuous"/>
    </xf>
    <xf numFmtId="0" fontId="6" fillId="4" borderId="34" xfId="13" applyFont="1" applyFill="1" applyBorder="1" applyAlignment="1">
      <alignment vertical="center" wrapText="1"/>
    </xf>
    <xf numFmtId="0" fontId="9" fillId="0" borderId="10" xfId="13" applyBorder="1"/>
    <xf numFmtId="0" fontId="34" fillId="4" borderId="12" xfId="13" applyFont="1" applyFill="1" applyBorder="1" applyAlignment="1">
      <alignment horizontal="center"/>
    </xf>
    <xf numFmtId="3" fontId="34" fillId="4" borderId="28" xfId="13" applyNumberFormat="1" applyFont="1" applyFill="1" applyBorder="1" applyAlignment="1">
      <alignment horizontal="center"/>
    </xf>
    <xf numFmtId="0" fontId="34" fillId="4" borderId="12" xfId="13" applyFont="1" applyFill="1" applyBorder="1" applyAlignment="1">
      <alignment horizontal="center" wrapText="1"/>
    </xf>
    <xf numFmtId="0" fontId="8" fillId="4" borderId="16" xfId="13" applyFont="1" applyFill="1" applyBorder="1" applyAlignment="1">
      <alignment horizontal="center"/>
    </xf>
    <xf numFmtId="0" fontId="8" fillId="4" borderId="11" xfId="13" applyFont="1" applyFill="1" applyBorder="1" applyAlignment="1">
      <alignment horizontal="center"/>
    </xf>
    <xf numFmtId="0" fontId="8" fillId="6" borderId="16" xfId="13" applyFont="1" applyFill="1" applyBorder="1" applyAlignment="1">
      <alignment horizontal="center"/>
    </xf>
    <xf numFmtId="0" fontId="7" fillId="4" borderId="16" xfId="13" applyFont="1" applyFill="1" applyBorder="1" applyAlignment="1">
      <alignment vertical="top" wrapText="1"/>
    </xf>
    <xf numFmtId="0" fontId="7" fillId="4" borderId="11" xfId="13" applyFont="1" applyFill="1" applyBorder="1"/>
    <xf numFmtId="0" fontId="7" fillId="6" borderId="16" xfId="13" applyFont="1" applyFill="1" applyBorder="1" applyAlignment="1">
      <alignment horizontal="center"/>
    </xf>
    <xf numFmtId="3" fontId="7" fillId="6" borderId="16" xfId="13" applyNumberFormat="1" applyFont="1" applyFill="1" applyBorder="1" applyAlignment="1"/>
    <xf numFmtId="3" fontId="7" fillId="4" borderId="16" xfId="13" applyNumberFormat="1" applyFont="1" applyFill="1" applyBorder="1" applyAlignment="1">
      <alignment vertical="center" wrapText="1"/>
    </xf>
    <xf numFmtId="4" fontId="7" fillId="6" borderId="16" xfId="13" applyNumberFormat="1" applyFont="1" applyFill="1" applyBorder="1" applyAlignment="1">
      <alignment horizontal="center"/>
    </xf>
    <xf numFmtId="0" fontId="7" fillId="6" borderId="16" xfId="4" applyNumberFormat="1" applyFont="1" applyFill="1" applyBorder="1"/>
    <xf numFmtId="3" fontId="7" fillId="6" borderId="16" xfId="4" applyNumberFormat="1" applyFont="1" applyFill="1" applyBorder="1"/>
    <xf numFmtId="3" fontId="7" fillId="4" borderId="16" xfId="13" applyNumberFormat="1" applyFont="1" applyFill="1" applyBorder="1" applyAlignment="1">
      <alignment horizontal="left" vertical="center" wrapText="1"/>
    </xf>
    <xf numFmtId="0" fontId="7" fillId="4" borderId="16" xfId="13" applyFont="1" applyFill="1" applyBorder="1" applyAlignment="1">
      <alignment horizontal="right"/>
    </xf>
    <xf numFmtId="3" fontId="7" fillId="4" borderId="11" xfId="13" applyNumberFormat="1" applyFont="1" applyFill="1" applyBorder="1" applyAlignment="1">
      <alignment vertical="center" wrapText="1"/>
    </xf>
    <xf numFmtId="0" fontId="7" fillId="4" borderId="11" xfId="13" applyFont="1" applyFill="1" applyBorder="1" applyAlignment="1">
      <alignment horizontal="right"/>
    </xf>
    <xf numFmtId="0" fontId="7" fillId="6" borderId="11" xfId="4" applyNumberFormat="1" applyFont="1" applyFill="1" applyBorder="1"/>
    <xf numFmtId="0" fontId="8" fillId="4" borderId="12" xfId="13" applyFont="1" applyFill="1" applyBorder="1" applyAlignment="1">
      <alignment horizontal="left"/>
    </xf>
    <xf numFmtId="166" fontId="8" fillId="4" borderId="19" xfId="13" quotePrefix="1" applyNumberFormat="1" applyFont="1" applyFill="1" applyBorder="1" applyAlignment="1">
      <alignment horizontal="right"/>
    </xf>
    <xf numFmtId="4" fontId="7" fillId="6" borderId="12" xfId="13" applyNumberFormat="1" applyFont="1" applyFill="1" applyBorder="1" applyAlignment="1">
      <alignment horizontal="center"/>
    </xf>
    <xf numFmtId="166" fontId="8" fillId="6" borderId="19" xfId="13" quotePrefix="1" applyNumberFormat="1" applyFont="1" applyFill="1" applyBorder="1" applyAlignment="1">
      <alignment horizontal="right"/>
    </xf>
    <xf numFmtId="166" fontId="8" fillId="4" borderId="18" xfId="13" quotePrefix="1" applyNumberFormat="1" applyFont="1" applyFill="1" applyBorder="1" applyAlignment="1">
      <alignment horizontal="right"/>
    </xf>
    <xf numFmtId="4" fontId="7" fillId="6" borderId="18" xfId="13" applyNumberFormat="1" applyFont="1" applyFill="1" applyBorder="1" applyAlignment="1">
      <alignment horizontal="center"/>
    </xf>
    <xf numFmtId="166" fontId="7" fillId="4" borderId="28" xfId="13" applyNumberFormat="1" applyFont="1" applyFill="1" applyBorder="1" applyAlignment="1">
      <alignment horizontal="left"/>
    </xf>
    <xf numFmtId="166" fontId="7" fillId="4" borderId="18" xfId="13" quotePrefix="1" applyNumberFormat="1" applyFont="1" applyFill="1" applyBorder="1" applyAlignment="1">
      <alignment horizontal="left"/>
    </xf>
    <xf numFmtId="166" fontId="7" fillId="4" borderId="19" xfId="13" quotePrefix="1" applyNumberFormat="1" applyFont="1" applyFill="1" applyBorder="1" applyAlignment="1">
      <alignment horizontal="left"/>
    </xf>
    <xf numFmtId="0" fontId="8" fillId="4" borderId="12" xfId="13" applyFont="1" applyFill="1" applyBorder="1" applyAlignment="1">
      <alignment horizontal="left" vertical="center"/>
    </xf>
    <xf numFmtId="0" fontId="8" fillId="4" borderId="28" xfId="13" applyFont="1" applyFill="1" applyBorder="1" applyAlignment="1">
      <alignment vertical="top" wrapText="1"/>
    </xf>
    <xf numFmtId="0" fontId="8" fillId="4" borderId="28" xfId="13" applyFont="1" applyFill="1" applyBorder="1" applyAlignment="1">
      <alignment vertical="center" wrapText="1"/>
    </xf>
    <xf numFmtId="0" fontId="8" fillId="4" borderId="28" xfId="13" applyFont="1" applyFill="1" applyBorder="1" applyAlignment="1">
      <alignment horizontal="center" vertical="center" wrapText="1"/>
    </xf>
    <xf numFmtId="0" fontId="8" fillId="4" borderId="28" xfId="13" applyFont="1" applyFill="1" applyBorder="1" applyAlignment="1">
      <alignment horizontal="center" vertical="center"/>
    </xf>
    <xf numFmtId="0" fontId="8" fillId="4" borderId="28" xfId="13" applyFont="1" applyFill="1" applyBorder="1" applyAlignment="1">
      <alignment horizontal="left" vertical="top" wrapText="1"/>
    </xf>
    <xf numFmtId="0" fontId="9" fillId="4" borderId="0" xfId="13" applyFill="1"/>
    <xf numFmtId="0" fontId="8" fillId="4" borderId="35" xfId="13" applyFont="1" applyFill="1" applyBorder="1" applyAlignment="1">
      <alignment horizontal="left" wrapText="1"/>
    </xf>
    <xf numFmtId="0" fontId="7" fillId="6" borderId="36" xfId="13" applyFont="1" applyFill="1" applyBorder="1"/>
    <xf numFmtId="0" fontId="9" fillId="0" borderId="37" xfId="13" applyBorder="1"/>
    <xf numFmtId="0" fontId="8" fillId="4" borderId="38" xfId="13" applyFont="1" applyFill="1" applyBorder="1"/>
    <xf numFmtId="0" fontId="9" fillId="0" borderId="39" xfId="13" applyBorder="1"/>
    <xf numFmtId="0" fontId="7" fillId="4" borderId="38" xfId="13" applyFont="1" applyFill="1" applyBorder="1"/>
    <xf numFmtId="0" fontId="7" fillId="4" borderId="38" xfId="13" applyFont="1" applyFill="1" applyBorder="1" applyAlignment="1">
      <alignment horizontal="left" vertical="top" wrapText="1"/>
    </xf>
    <xf numFmtId="0" fontId="7" fillId="4" borderId="16" xfId="13" applyFont="1" applyFill="1" applyBorder="1" applyAlignment="1">
      <alignment horizontal="left" wrapText="1"/>
    </xf>
    <xf numFmtId="0" fontId="8" fillId="4" borderId="12" xfId="13" applyFont="1" applyFill="1" applyBorder="1" applyAlignment="1">
      <alignment horizontal="left" vertical="center" wrapText="1"/>
    </xf>
    <xf numFmtId="0" fontId="8" fillId="0" borderId="12" xfId="13" applyFont="1" applyBorder="1" applyAlignment="1">
      <alignment horizontal="left" vertical="center"/>
    </xf>
    <xf numFmtId="0" fontId="8" fillId="4" borderId="18" xfId="13" applyFont="1" applyFill="1" applyBorder="1" applyAlignment="1" applyProtection="1">
      <alignment horizontal="center" vertical="center" wrapText="1"/>
      <protection locked="0"/>
    </xf>
    <xf numFmtId="0" fontId="8" fillId="4" borderId="19" xfId="13" applyFont="1" applyFill="1" applyBorder="1" applyAlignment="1" applyProtection="1">
      <alignment horizontal="center" vertical="center" wrapText="1"/>
      <protection locked="0"/>
    </xf>
    <xf numFmtId="0" fontId="8" fillId="0" borderId="12" xfId="13" applyFont="1" applyBorder="1" applyAlignment="1">
      <alignment horizontal="left" vertical="top"/>
    </xf>
    <xf numFmtId="0" fontId="7" fillId="4" borderId="18" xfId="13" applyFont="1" applyFill="1" applyBorder="1" applyAlignment="1" applyProtection="1">
      <alignment horizontal="left" vertical="center" wrapText="1"/>
      <protection locked="0"/>
    </xf>
    <xf numFmtId="0" fontId="7" fillId="4" borderId="19" xfId="13" applyFont="1" applyFill="1" applyBorder="1" applyAlignment="1" applyProtection="1">
      <alignment horizontal="left" vertical="center" wrapText="1"/>
      <protection locked="0"/>
    </xf>
    <xf numFmtId="0" fontId="8" fillId="0" borderId="17" xfId="13" applyFont="1" applyBorder="1" applyAlignment="1">
      <alignment horizontal="left" vertical="center"/>
    </xf>
    <xf numFmtId="0" fontId="8" fillId="4" borderId="20" xfId="13" applyFont="1" applyFill="1" applyBorder="1" applyAlignment="1" applyProtection="1">
      <alignment horizontal="center" vertical="center" wrapText="1"/>
      <protection locked="0"/>
    </xf>
    <xf numFmtId="0" fontId="8" fillId="4" borderId="30" xfId="13" applyFont="1" applyFill="1" applyBorder="1" applyAlignment="1" applyProtection="1">
      <alignment horizontal="center" vertical="center" wrapText="1"/>
      <protection locked="0"/>
    </xf>
    <xf numFmtId="0" fontId="38" fillId="7" borderId="9" xfId="11" applyFont="1" applyFill="1" applyBorder="1"/>
    <xf numFmtId="0" fontId="38" fillId="3" borderId="31" xfId="11" applyFont="1" applyFill="1" applyBorder="1"/>
    <xf numFmtId="0" fontId="9" fillId="0" borderId="29" xfId="11" applyBorder="1"/>
    <xf numFmtId="0" fontId="38" fillId="7" borderId="10" xfId="11" applyFont="1" applyFill="1" applyBorder="1"/>
    <xf numFmtId="0" fontId="38" fillId="3" borderId="0" xfId="11" applyFont="1" applyFill="1" applyBorder="1"/>
    <xf numFmtId="0" fontId="9" fillId="0" borderId="11" xfId="11" applyBorder="1"/>
    <xf numFmtId="0" fontId="38" fillId="7" borderId="34" xfId="11" applyFont="1" applyFill="1" applyBorder="1"/>
    <xf numFmtId="0" fontId="2" fillId="4" borderId="0" xfId="20" applyFill="1"/>
    <xf numFmtId="3" fontId="27" fillId="11" borderId="44" xfId="19" applyNumberFormat="1" applyFont="1" applyFill="1" applyBorder="1" applyAlignment="1">
      <alignment vertical="center"/>
    </xf>
    <xf numFmtId="0" fontId="2" fillId="0" borderId="0" xfId="20"/>
    <xf numFmtId="0" fontId="2" fillId="4" borderId="0" xfId="20" applyFont="1" applyFill="1"/>
    <xf numFmtId="0" fontId="2" fillId="0" borderId="0" xfId="20" applyFont="1"/>
    <xf numFmtId="0" fontId="2" fillId="4" borderId="0" xfId="20" applyFont="1" applyFill="1" applyBorder="1"/>
    <xf numFmtId="0" fontId="2" fillId="4" borderId="0" xfId="20" applyFill="1" applyBorder="1"/>
    <xf numFmtId="0" fontId="2" fillId="0" borderId="0" xfId="20" applyBorder="1"/>
    <xf numFmtId="0" fontId="17" fillId="3" borderId="12" xfId="20" applyFont="1" applyFill="1" applyBorder="1" applyAlignment="1">
      <alignment horizontal="left"/>
    </xf>
    <xf numFmtId="0" fontId="17" fillId="3" borderId="12" xfId="20" applyFont="1" applyFill="1" applyBorder="1" applyAlignment="1">
      <alignment horizontal="left" wrapText="1"/>
    </xf>
    <xf numFmtId="4" fontId="43" fillId="6" borderId="12" xfId="19" applyNumberFormat="1" applyFont="1" applyFill="1" applyBorder="1" applyAlignment="1">
      <alignment horizontal="center" vertical="center"/>
    </xf>
    <xf numFmtId="0" fontId="17" fillId="6" borderId="56" xfId="19" applyFont="1" applyFill="1" applyBorder="1" applyAlignment="1">
      <alignment horizontal="center" vertical="center" wrapText="1"/>
    </xf>
    <xf numFmtId="0" fontId="17" fillId="6" borderId="17" xfId="19" applyFont="1" applyFill="1" applyBorder="1" applyAlignment="1">
      <alignment horizontal="center" vertical="center" wrapText="1"/>
    </xf>
    <xf numFmtId="0" fontId="17" fillId="6" borderId="57" xfId="19" applyFont="1" applyFill="1" applyBorder="1" applyAlignment="1">
      <alignment horizontal="center" vertical="center"/>
    </xf>
    <xf numFmtId="4" fontId="43" fillId="11" borderId="12" xfId="19" applyNumberFormat="1" applyFont="1" applyFill="1" applyBorder="1" applyAlignment="1">
      <alignment horizontal="center" vertical="center"/>
    </xf>
    <xf numFmtId="3" fontId="43" fillId="11" borderId="44" xfId="19" applyNumberFormat="1" applyFont="1" applyFill="1" applyBorder="1" applyAlignment="1">
      <alignment vertical="center"/>
    </xf>
    <xf numFmtId="0" fontId="17" fillId="6" borderId="19" xfId="19" applyFont="1" applyFill="1" applyBorder="1" applyAlignment="1">
      <alignment vertical="center" wrapText="1"/>
    </xf>
    <xf numFmtId="3" fontId="17" fillId="6" borderId="12" xfId="19" applyNumberFormat="1" applyFont="1" applyFill="1" applyBorder="1" applyAlignment="1">
      <alignment vertical="center" wrapText="1"/>
    </xf>
    <xf numFmtId="3" fontId="17" fillId="6" borderId="12" xfId="19" applyNumberFormat="1" applyFont="1" applyFill="1" applyBorder="1" applyAlignment="1">
      <alignment horizontal="center" vertical="center"/>
    </xf>
    <xf numFmtId="3" fontId="17" fillId="6" borderId="17" xfId="19" applyNumberFormat="1" applyFont="1" applyFill="1" applyBorder="1" applyAlignment="1">
      <alignment horizontal="center" vertical="center"/>
    </xf>
    <xf numFmtId="3" fontId="17" fillId="6" borderId="12" xfId="19" applyNumberFormat="1" applyFont="1" applyFill="1" applyBorder="1" applyAlignment="1">
      <alignment horizontal="center" vertical="center" wrapText="1"/>
    </xf>
    <xf numFmtId="0" fontId="17" fillId="6" borderId="54" xfId="19" applyFont="1" applyFill="1" applyBorder="1" applyAlignment="1">
      <alignment horizontal="left" vertical="center" wrapText="1"/>
    </xf>
    <xf numFmtId="0" fontId="17" fillId="3" borderId="12" xfId="20" applyFont="1" applyFill="1" applyBorder="1" applyAlignment="1">
      <alignment vertical="top" wrapText="1"/>
    </xf>
    <xf numFmtId="0" fontId="17" fillId="3" borderId="28" xfId="20" applyFont="1" applyFill="1" applyBorder="1" applyAlignment="1">
      <alignment horizontal="left" vertical="top"/>
    </xf>
    <xf numFmtId="0" fontId="43" fillId="3" borderId="28" xfId="20" applyFont="1" applyFill="1" applyBorder="1" applyAlignment="1">
      <alignment horizontal="left" vertical="top"/>
    </xf>
    <xf numFmtId="0" fontId="43" fillId="3" borderId="28" xfId="20" applyFont="1" applyFill="1" applyBorder="1" applyAlignment="1">
      <alignment vertical="top" wrapText="1"/>
    </xf>
    <xf numFmtId="0" fontId="17" fillId="6" borderId="12" xfId="19" applyFont="1" applyFill="1" applyBorder="1" applyAlignment="1">
      <alignment horizontal="center" vertical="center" wrapText="1"/>
    </xf>
    <xf numFmtId="0" fontId="48" fillId="6" borderId="44" xfId="19" applyFont="1" applyFill="1" applyBorder="1" applyAlignment="1">
      <alignment horizontal="center" vertical="center" wrapText="1"/>
    </xf>
    <xf numFmtId="0" fontId="17" fillId="9" borderId="12" xfId="19" applyFont="1" applyFill="1" applyBorder="1" applyAlignment="1">
      <alignment horizontal="center" vertical="center" wrapText="1"/>
    </xf>
    <xf numFmtId="0" fontId="43" fillId="6" borderId="44" xfId="19" applyFont="1" applyFill="1" applyBorder="1" applyAlignment="1">
      <alignment horizontal="center" vertical="center" wrapText="1"/>
    </xf>
    <xf numFmtId="3" fontId="43" fillId="6" borderId="12" xfId="19" applyNumberFormat="1" applyFont="1" applyFill="1" applyBorder="1" applyAlignment="1">
      <alignment vertical="center" wrapText="1"/>
    </xf>
    <xf numFmtId="0" fontId="13" fillId="2" borderId="46" xfId="0" applyFont="1" applyFill="1" applyBorder="1" applyAlignment="1">
      <alignment horizontal="center"/>
    </xf>
    <xf numFmtId="0" fontId="13" fillId="2" borderId="47" xfId="0" applyFont="1" applyFill="1" applyBorder="1" applyAlignment="1">
      <alignment horizontal="center"/>
    </xf>
    <xf numFmtId="3" fontId="4" fillId="4" borderId="10" xfId="13" applyNumberFormat="1" applyFont="1" applyFill="1" applyBorder="1" applyAlignment="1">
      <alignment horizontal="left"/>
    </xf>
    <xf numFmtId="0" fontId="4" fillId="4" borderId="0" xfId="13" applyFont="1" applyFill="1" applyBorder="1" applyAlignment="1">
      <alignment horizontal="left"/>
    </xf>
    <xf numFmtId="0" fontId="4" fillId="4" borderId="11" xfId="13" applyFont="1" applyFill="1" applyBorder="1" applyAlignment="1">
      <alignment horizontal="left"/>
    </xf>
    <xf numFmtId="3" fontId="4" fillId="4" borderId="9" xfId="13" applyNumberFormat="1" applyFont="1" applyFill="1" applyBorder="1" applyAlignment="1">
      <alignment horizontal="center"/>
    </xf>
    <xf numFmtId="0" fontId="4" fillId="4" borderId="31" xfId="13" applyFont="1" applyFill="1" applyBorder="1" applyAlignment="1">
      <alignment horizontal="center"/>
    </xf>
    <xf numFmtId="0" fontId="4" fillId="4" borderId="29" xfId="13" applyFont="1" applyFill="1" applyBorder="1" applyAlignment="1">
      <alignment horizontal="center"/>
    </xf>
    <xf numFmtId="3" fontId="4" fillId="4" borderId="10" xfId="13" applyNumberFormat="1" applyFont="1" applyFill="1" applyBorder="1" applyAlignment="1">
      <alignment horizontal="center"/>
    </xf>
    <xf numFmtId="0" fontId="4" fillId="4" borderId="0" xfId="13" applyFont="1" applyFill="1" applyBorder="1" applyAlignment="1">
      <alignment horizontal="center"/>
    </xf>
    <xf numFmtId="0" fontId="4" fillId="4" borderId="11" xfId="13" applyFont="1" applyFill="1" applyBorder="1" applyAlignment="1">
      <alignment horizontal="center"/>
    </xf>
    <xf numFmtId="0" fontId="7" fillId="4" borderId="28" xfId="13" applyFont="1" applyFill="1" applyBorder="1" applyAlignment="1">
      <alignment horizontal="left" vertical="top" wrapText="1"/>
    </xf>
    <xf numFmtId="0" fontId="7" fillId="4" borderId="18" xfId="13" applyFont="1" applyFill="1" applyBorder="1" applyAlignment="1">
      <alignment horizontal="left" vertical="top" wrapText="1"/>
    </xf>
    <xf numFmtId="0" fontId="7" fillId="4" borderId="19" xfId="13" applyFont="1" applyFill="1" applyBorder="1" applyAlignment="1">
      <alignment horizontal="left" vertical="top" wrapText="1"/>
    </xf>
    <xf numFmtId="3" fontId="37" fillId="4" borderId="10" xfId="13" applyNumberFormat="1" applyFont="1" applyFill="1" applyBorder="1" applyAlignment="1">
      <alignment horizontal="left"/>
    </xf>
    <xf numFmtId="0" fontId="37" fillId="4" borderId="0" xfId="13" applyFont="1" applyFill="1" applyBorder="1" applyAlignment="1">
      <alignment horizontal="left"/>
    </xf>
    <xf numFmtId="0" fontId="37" fillId="4" borderId="11" xfId="13" applyFont="1" applyFill="1" applyBorder="1" applyAlignment="1">
      <alignment horizontal="left"/>
    </xf>
    <xf numFmtId="0" fontId="3" fillId="4" borderId="10" xfId="13" applyFont="1" applyFill="1" applyBorder="1" applyAlignment="1">
      <alignment horizontal="left" vertical="center"/>
    </xf>
    <xf numFmtId="0" fontId="3" fillId="4" borderId="20" xfId="13" applyFont="1" applyFill="1" applyBorder="1" applyAlignment="1">
      <alignment horizontal="center" vertical="center" wrapText="1"/>
    </xf>
    <xf numFmtId="0" fontId="3" fillId="4" borderId="30" xfId="13" applyFont="1" applyFill="1" applyBorder="1" applyAlignment="1">
      <alignment horizontal="center" vertical="center" wrapText="1"/>
    </xf>
    <xf numFmtId="168" fontId="7" fillId="4" borderId="16" xfId="13" applyNumberFormat="1" applyFont="1" applyFill="1" applyBorder="1" applyAlignment="1">
      <alignment horizontal="center" vertical="center"/>
    </xf>
    <xf numFmtId="166" fontId="7" fillId="4" borderId="28" xfId="13" applyNumberFormat="1" applyFont="1" applyFill="1" applyBorder="1" applyAlignment="1">
      <alignment horizontal="left"/>
    </xf>
    <xf numFmtId="166" fontId="7" fillId="4" borderId="18" xfId="13" quotePrefix="1" applyNumberFormat="1" applyFont="1" applyFill="1" applyBorder="1" applyAlignment="1">
      <alignment horizontal="left"/>
    </xf>
    <xf numFmtId="166" fontId="7" fillId="4" borderId="19" xfId="13" quotePrefix="1" applyNumberFormat="1" applyFont="1" applyFill="1" applyBorder="1" applyAlignment="1">
      <alignment horizontal="left"/>
    </xf>
    <xf numFmtId="166" fontId="7" fillId="4" borderId="28" xfId="13" quotePrefix="1" applyNumberFormat="1" applyFont="1" applyFill="1" applyBorder="1" applyAlignment="1">
      <alignment horizontal="left"/>
    </xf>
    <xf numFmtId="3" fontId="7" fillId="4" borderId="28" xfId="13" applyNumberFormat="1" applyFont="1" applyFill="1" applyBorder="1" applyAlignment="1">
      <alignment horizontal="left" vertical="center" wrapText="1"/>
    </xf>
    <xf numFmtId="3" fontId="7" fillId="4" borderId="18" xfId="13" applyNumberFormat="1" applyFont="1" applyFill="1" applyBorder="1" applyAlignment="1">
      <alignment horizontal="left" vertical="center" wrapText="1"/>
    </xf>
    <xf numFmtId="3" fontId="7" fillId="4" borderId="19" xfId="13" applyNumberFormat="1" applyFont="1" applyFill="1" applyBorder="1" applyAlignment="1">
      <alignment horizontal="left" vertical="center" wrapText="1"/>
    </xf>
    <xf numFmtId="0" fontId="8" fillId="4" borderId="28" xfId="13" applyFont="1" applyFill="1" applyBorder="1" applyAlignment="1">
      <alignment horizontal="center"/>
    </xf>
    <xf numFmtId="0" fontId="8" fillId="4" borderId="18" xfId="13" applyFont="1" applyFill="1" applyBorder="1" applyAlignment="1">
      <alignment horizontal="center"/>
    </xf>
    <xf numFmtId="0" fontId="8" fillId="4" borderId="19" xfId="13" applyFont="1" applyFill="1" applyBorder="1" applyAlignment="1">
      <alignment horizontal="center"/>
    </xf>
    <xf numFmtId="0" fontId="7" fillId="9" borderId="28" xfId="13" applyFont="1" applyFill="1" applyBorder="1" applyAlignment="1">
      <alignment horizontal="center" vertical="top" wrapText="1"/>
    </xf>
    <xf numFmtId="0" fontId="7" fillId="9" borderId="18" xfId="13" applyFont="1" applyFill="1" applyBorder="1" applyAlignment="1">
      <alignment horizontal="center" vertical="top" wrapText="1"/>
    </xf>
    <xf numFmtId="0" fontId="7" fillId="9" borderId="19" xfId="13" applyFont="1" applyFill="1" applyBorder="1" applyAlignment="1">
      <alignment horizontal="center" vertical="top" wrapText="1"/>
    </xf>
    <xf numFmtId="0" fontId="7" fillId="4" borderId="28" xfId="13" applyFont="1" applyFill="1" applyBorder="1" applyAlignment="1">
      <alignment horizontal="center" vertical="top" wrapText="1"/>
    </xf>
    <xf numFmtId="0" fontId="7" fillId="4" borderId="18" xfId="13" applyFont="1" applyFill="1" applyBorder="1" applyAlignment="1">
      <alignment horizontal="center" vertical="top" wrapText="1"/>
    </xf>
    <xf numFmtId="0" fontId="8" fillId="9" borderId="18" xfId="13" applyFont="1" applyFill="1" applyBorder="1" applyAlignment="1">
      <alignment horizontal="center" vertical="top" wrapText="1"/>
    </xf>
    <xf numFmtId="0" fontId="8" fillId="9" borderId="19" xfId="13" applyFont="1" applyFill="1" applyBorder="1" applyAlignment="1">
      <alignment horizontal="center" vertical="top" wrapText="1"/>
    </xf>
    <xf numFmtId="3" fontId="8" fillId="3" borderId="28" xfId="17" applyNumberFormat="1" applyFont="1" applyFill="1" applyBorder="1" applyAlignment="1">
      <alignment horizontal="center" vertical="top" wrapText="1"/>
    </xf>
    <xf numFmtId="3" fontId="8" fillId="3" borderId="18" xfId="17" applyNumberFormat="1" applyFont="1" applyFill="1" applyBorder="1" applyAlignment="1">
      <alignment horizontal="center" vertical="top" wrapText="1"/>
    </xf>
    <xf numFmtId="3" fontId="8" fillId="3" borderId="19" xfId="17" applyNumberFormat="1" applyFont="1" applyFill="1" applyBorder="1" applyAlignment="1">
      <alignment horizontal="center" vertical="top" wrapText="1"/>
    </xf>
    <xf numFmtId="3" fontId="8" fillId="3" borderId="28" xfId="17" applyNumberFormat="1" applyFont="1" applyFill="1" applyBorder="1" applyAlignment="1">
      <alignment horizontal="left" vertical="top" wrapText="1"/>
    </xf>
    <xf numFmtId="3" fontId="8" fillId="3" borderId="19" xfId="17" applyNumberFormat="1" applyFont="1" applyFill="1" applyBorder="1" applyAlignment="1">
      <alignment horizontal="left" vertical="top" wrapText="1"/>
    </xf>
    <xf numFmtId="0" fontId="8" fillId="4" borderId="28" xfId="13" applyFont="1" applyFill="1" applyBorder="1" applyAlignment="1">
      <alignment horizontal="center" vertical="top" wrapText="1"/>
    </xf>
    <xf numFmtId="0" fontId="8" fillId="4" borderId="18" xfId="13" applyFont="1" applyFill="1" applyBorder="1" applyAlignment="1">
      <alignment horizontal="center" vertical="top" wrapText="1"/>
    </xf>
    <xf numFmtId="0" fontId="8" fillId="4" borderId="19" xfId="13" applyFont="1" applyFill="1" applyBorder="1" applyAlignment="1">
      <alignment horizontal="center" vertical="top" wrapText="1"/>
    </xf>
    <xf numFmtId="0" fontId="8" fillId="6" borderId="28" xfId="13" applyFont="1" applyFill="1" applyBorder="1" applyAlignment="1">
      <alignment horizontal="left" vertical="center" wrapText="1"/>
    </xf>
    <xf numFmtId="0" fontId="8" fillId="6" borderId="18" xfId="13" applyFont="1" applyFill="1" applyBorder="1" applyAlignment="1">
      <alignment horizontal="left" vertical="center" wrapText="1"/>
    </xf>
    <xf numFmtId="0" fontId="8" fillId="6" borderId="19" xfId="13" applyFont="1" applyFill="1" applyBorder="1" applyAlignment="1">
      <alignment horizontal="left" vertical="center" wrapText="1"/>
    </xf>
    <xf numFmtId="0" fontId="7" fillId="4" borderId="9" xfId="13" applyFont="1" applyFill="1" applyBorder="1" applyAlignment="1">
      <alignment horizontal="center" vertical="top"/>
    </xf>
    <xf numFmtId="0" fontId="7" fillId="4" borderId="18" xfId="13" applyFont="1" applyFill="1" applyBorder="1" applyAlignment="1">
      <alignment horizontal="center" vertical="top"/>
    </xf>
    <xf numFmtId="0" fontId="7" fillId="4" borderId="19" xfId="13" applyFont="1" applyFill="1" applyBorder="1" applyAlignment="1">
      <alignment horizontal="center" vertical="top"/>
    </xf>
    <xf numFmtId="0" fontId="7" fillId="4" borderId="31" xfId="13" applyFont="1" applyFill="1" applyBorder="1" applyAlignment="1">
      <alignment horizontal="center" vertical="top"/>
    </xf>
    <xf numFmtId="0" fontId="7" fillId="4" borderId="29" xfId="13" applyFont="1" applyFill="1" applyBorder="1" applyAlignment="1">
      <alignment horizontal="center" vertical="top"/>
    </xf>
    <xf numFmtId="0" fontId="7" fillId="4" borderId="28" xfId="13" applyFont="1" applyFill="1" applyBorder="1" applyAlignment="1" applyProtection="1">
      <alignment horizontal="left" vertical="top" wrapText="1"/>
      <protection locked="0"/>
    </xf>
    <xf numFmtId="0" fontId="7" fillId="4" borderId="18" xfId="13" applyFont="1" applyFill="1" applyBorder="1" applyAlignment="1" applyProtection="1">
      <alignment horizontal="left" vertical="top" wrapText="1"/>
      <protection locked="0"/>
    </xf>
    <xf numFmtId="0" fontId="7" fillId="4" borderId="19" xfId="13" applyFont="1" applyFill="1" applyBorder="1" applyAlignment="1" applyProtection="1">
      <alignment horizontal="left" vertical="top" wrapText="1"/>
      <protection locked="0"/>
    </xf>
    <xf numFmtId="0" fontId="38" fillId="3" borderId="10" xfId="11" applyFont="1" applyFill="1" applyBorder="1" applyAlignment="1">
      <alignment horizontal="center"/>
    </xf>
    <xf numFmtId="0" fontId="38" fillId="3" borderId="0" xfId="11" applyFont="1" applyFill="1" applyBorder="1" applyAlignment="1">
      <alignment horizontal="center"/>
    </xf>
    <xf numFmtId="0" fontId="38" fillId="3" borderId="11" xfId="11" applyFont="1" applyFill="1" applyBorder="1" applyAlignment="1">
      <alignment horizontal="center"/>
    </xf>
    <xf numFmtId="0" fontId="38" fillId="3" borderId="34" xfId="11" applyFont="1" applyFill="1" applyBorder="1" applyAlignment="1">
      <alignment horizontal="center"/>
    </xf>
    <xf numFmtId="0" fontId="38" fillId="3" borderId="20" xfId="11" applyFont="1" applyFill="1" applyBorder="1" applyAlignment="1">
      <alignment horizontal="center"/>
    </xf>
    <xf numFmtId="0" fontId="38" fillId="3" borderId="30" xfId="11" applyFont="1" applyFill="1" applyBorder="1" applyAlignment="1">
      <alignment horizontal="center"/>
    </xf>
    <xf numFmtId="0" fontId="8" fillId="0" borderId="28" xfId="13" applyFont="1" applyBorder="1" applyAlignment="1">
      <alignment horizontal="center" vertical="center" wrapText="1"/>
    </xf>
    <xf numFmtId="0" fontId="8" fillId="0" borderId="18" xfId="13" applyFont="1" applyBorder="1" applyAlignment="1">
      <alignment horizontal="center" vertical="center" wrapText="1"/>
    </xf>
    <xf numFmtId="0" fontId="8" fillId="0" borderId="19" xfId="13" applyFont="1" applyBorder="1" applyAlignment="1">
      <alignment horizontal="center" vertical="center" wrapText="1"/>
    </xf>
    <xf numFmtId="0" fontId="8" fillId="4" borderId="28" xfId="13" applyFont="1" applyFill="1" applyBorder="1" applyAlignment="1" applyProtection="1">
      <alignment horizontal="left" vertical="center" wrapText="1"/>
      <protection locked="0"/>
    </xf>
    <xf numFmtId="0" fontId="8" fillId="4" borderId="18" xfId="13" applyFont="1" applyFill="1" applyBorder="1" applyAlignment="1" applyProtection="1">
      <alignment horizontal="left" vertical="center" wrapText="1"/>
      <protection locked="0"/>
    </xf>
    <xf numFmtId="0" fontId="8" fillId="4" borderId="19" xfId="13" applyFont="1" applyFill="1" applyBorder="1" applyAlignment="1" applyProtection="1">
      <alignment horizontal="left" vertical="center" wrapText="1"/>
      <protection locked="0"/>
    </xf>
    <xf numFmtId="0" fontId="8" fillId="4" borderId="28" xfId="13" applyFont="1" applyFill="1" applyBorder="1" applyAlignment="1" applyProtection="1">
      <alignment vertical="top" wrapText="1"/>
      <protection locked="0"/>
    </xf>
    <xf numFmtId="0" fontId="8" fillId="4" borderId="18" xfId="13" applyFont="1" applyFill="1" applyBorder="1" applyAlignment="1" applyProtection="1">
      <alignment vertical="top" wrapText="1"/>
      <protection locked="0"/>
    </xf>
    <xf numFmtId="0" fontId="9" fillId="6" borderId="28" xfId="0" applyFont="1" applyFill="1" applyBorder="1" applyAlignment="1">
      <alignment horizontal="left" vertical="top" wrapText="1"/>
    </xf>
    <xf numFmtId="0" fontId="9" fillId="6" borderId="18" xfId="0" applyFont="1" applyFill="1" applyBorder="1" applyAlignment="1">
      <alignment horizontal="left" vertical="top" wrapText="1"/>
    </xf>
    <xf numFmtId="0" fontId="29" fillId="5" borderId="12" xfId="0" applyFont="1" applyFill="1" applyBorder="1" applyAlignment="1">
      <alignment horizontal="center" vertical="center" wrapText="1"/>
    </xf>
    <xf numFmtId="0" fontId="9" fillId="6" borderId="19" xfId="0" applyFont="1" applyFill="1" applyBorder="1" applyAlignment="1">
      <alignment horizontal="left" vertical="top" wrapText="1"/>
    </xf>
    <xf numFmtId="0" fontId="18" fillId="6" borderId="28" xfId="0" applyFont="1" applyFill="1" applyBorder="1" applyAlignment="1">
      <alignment horizontal="left" vertical="top" wrapText="1"/>
    </xf>
    <xf numFmtId="0" fontId="9" fillId="4" borderId="28" xfId="0" applyFont="1" applyFill="1" applyBorder="1" applyAlignment="1">
      <alignment horizontal="left" vertical="center"/>
    </xf>
    <xf numFmtId="0" fontId="9" fillId="4" borderId="18" xfId="0" applyFont="1" applyFill="1" applyBorder="1" applyAlignment="1">
      <alignment horizontal="left" vertical="center"/>
    </xf>
    <xf numFmtId="0" fontId="18" fillId="6" borderId="28" xfId="0" applyFont="1" applyFill="1" applyBorder="1" applyAlignment="1">
      <alignment horizontal="left" vertical="top"/>
    </xf>
    <xf numFmtId="0" fontId="18" fillId="6" borderId="18" xfId="0" applyFont="1" applyFill="1" applyBorder="1" applyAlignment="1">
      <alignment horizontal="left" vertical="top"/>
    </xf>
    <xf numFmtId="0" fontId="9" fillId="6" borderId="28" xfId="0" applyFont="1" applyFill="1" applyBorder="1" applyAlignment="1">
      <alignment horizontal="left" vertical="top"/>
    </xf>
    <xf numFmtId="0" fontId="9" fillId="6" borderId="18" xfId="0" applyFont="1" applyFill="1" applyBorder="1" applyAlignment="1">
      <alignment horizontal="left" vertical="top"/>
    </xf>
    <xf numFmtId="0" fontId="31" fillId="4" borderId="54" xfId="0" applyFont="1" applyFill="1" applyBorder="1" applyAlignment="1">
      <alignment horizontal="left" vertical="center" wrapText="1"/>
    </xf>
    <xf numFmtId="0" fontId="31" fillId="4" borderId="18" xfId="0" applyFont="1" applyFill="1" applyBorder="1" applyAlignment="1">
      <alignment horizontal="left" vertical="center" wrapText="1"/>
    </xf>
    <xf numFmtId="0" fontId="31" fillId="4" borderId="45" xfId="0" applyFont="1" applyFill="1" applyBorder="1" applyAlignment="1">
      <alignment horizontal="left" vertical="center" wrapText="1"/>
    </xf>
    <xf numFmtId="0" fontId="31" fillId="4" borderId="54" xfId="0" applyFont="1" applyFill="1" applyBorder="1" applyAlignment="1">
      <alignment horizontal="left" vertical="top" wrapText="1"/>
    </xf>
    <xf numFmtId="0" fontId="31" fillId="4" borderId="18" xfId="0" applyFont="1" applyFill="1" applyBorder="1" applyAlignment="1">
      <alignment horizontal="left" vertical="top" wrapText="1"/>
    </xf>
    <xf numFmtId="0" fontId="31" fillId="4" borderId="45" xfId="0" applyFont="1" applyFill="1" applyBorder="1" applyAlignment="1">
      <alignment horizontal="left" vertical="top" wrapText="1"/>
    </xf>
    <xf numFmtId="0" fontId="9" fillId="4" borderId="19" xfId="0" applyFont="1" applyFill="1" applyBorder="1" applyAlignment="1">
      <alignment horizontal="left" vertical="top"/>
    </xf>
    <xf numFmtId="0" fontId="36" fillId="0" borderId="28" xfId="16" applyFont="1" applyBorder="1" applyAlignment="1">
      <alignment horizontal="center" vertical="center" wrapText="1"/>
    </xf>
    <xf numFmtId="0" fontId="36" fillId="0" borderId="18" xfId="16" applyFont="1" applyBorder="1" applyAlignment="1">
      <alignment horizontal="center" vertical="center"/>
    </xf>
    <xf numFmtId="0" fontId="26" fillId="4" borderId="51"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33" fillId="4" borderId="52" xfId="0" applyFont="1" applyFill="1" applyBorder="1" applyAlignment="1">
      <alignment horizontal="center" vertical="center" wrapText="1"/>
    </xf>
    <xf numFmtId="0" fontId="33" fillId="4" borderId="53" xfId="0" applyFont="1" applyFill="1" applyBorder="1" applyAlignment="1">
      <alignment horizontal="center" vertical="center" wrapText="1"/>
    </xf>
    <xf numFmtId="0" fontId="28" fillId="5" borderId="9" xfId="0" applyFont="1" applyFill="1" applyBorder="1" applyAlignment="1">
      <alignment horizontal="center" vertical="center"/>
    </xf>
    <xf numFmtId="0" fontId="28" fillId="5" borderId="29" xfId="0" applyFont="1" applyFill="1" applyBorder="1" applyAlignment="1">
      <alignment horizontal="center" vertical="center"/>
    </xf>
    <xf numFmtId="0" fontId="28" fillId="9" borderId="12" xfId="0" applyFont="1" applyFill="1" applyBorder="1" applyAlignment="1">
      <alignment horizontal="center" vertical="center" wrapText="1"/>
    </xf>
    <xf numFmtId="3" fontId="28" fillId="5" borderId="48" xfId="3" applyNumberFormat="1" applyFont="1" applyFill="1" applyBorder="1" applyAlignment="1">
      <alignment horizontal="center" vertical="top"/>
    </xf>
    <xf numFmtId="3" fontId="28" fillId="5" borderId="49" xfId="3" applyNumberFormat="1" applyFont="1" applyFill="1" applyBorder="1" applyAlignment="1">
      <alignment horizontal="center" vertical="top"/>
    </xf>
    <xf numFmtId="0" fontId="29" fillId="4" borderId="16" xfId="0" applyFont="1" applyFill="1" applyBorder="1" applyAlignment="1">
      <alignment horizontal="left" vertical="center" wrapText="1"/>
    </xf>
    <xf numFmtId="0" fontId="40" fillId="8" borderId="10" xfId="0" applyFont="1" applyFill="1" applyBorder="1" applyAlignment="1">
      <alignment horizontal="center" vertical="center" wrapText="1"/>
    </xf>
    <xf numFmtId="0" fontId="40" fillId="8" borderId="0" xfId="0" applyFont="1" applyFill="1" applyBorder="1" applyAlignment="1">
      <alignment horizontal="center" vertical="center" wrapText="1"/>
    </xf>
    <xf numFmtId="0" fontId="22" fillId="4" borderId="16" xfId="15" applyFont="1" applyFill="1" applyBorder="1" applyAlignment="1">
      <alignment horizontal="left" wrapText="1"/>
    </xf>
    <xf numFmtId="0" fontId="23" fillId="3" borderId="50" xfId="15" applyFont="1" applyFill="1" applyBorder="1" applyAlignment="1">
      <alignment horizontal="left"/>
    </xf>
    <xf numFmtId="0" fontId="23" fillId="3" borderId="42" xfId="15" applyFont="1" applyFill="1" applyBorder="1" applyAlignment="1">
      <alignment horizontal="left"/>
    </xf>
    <xf numFmtId="0" fontId="23" fillId="3" borderId="43" xfId="15" applyFont="1" applyFill="1" applyBorder="1" applyAlignment="1">
      <alignment horizontal="left"/>
    </xf>
    <xf numFmtId="0" fontId="29" fillId="5" borderId="16" xfId="0" applyFont="1" applyFill="1" applyBorder="1" applyAlignment="1">
      <alignment horizontal="center" vertical="center" wrapText="1"/>
    </xf>
    <xf numFmtId="0" fontId="26" fillId="0" borderId="32"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18" fillId="4" borderId="19" xfId="0" applyFont="1" applyFill="1" applyBorder="1" applyAlignment="1">
      <alignment horizontal="left" vertical="top"/>
    </xf>
    <xf numFmtId="0" fontId="18" fillId="6" borderId="18" xfId="0" applyFont="1" applyFill="1" applyBorder="1" applyAlignment="1">
      <alignment horizontal="left" vertical="top" wrapText="1"/>
    </xf>
    <xf numFmtId="0" fontId="18" fillId="6" borderId="19" xfId="0" applyFont="1" applyFill="1" applyBorder="1" applyAlignment="1">
      <alignment horizontal="left" vertical="top" wrapText="1"/>
    </xf>
    <xf numFmtId="0" fontId="18" fillId="3" borderId="28" xfId="0" applyFont="1" applyFill="1" applyBorder="1" applyAlignment="1">
      <alignment horizontal="left" vertical="top"/>
    </xf>
    <xf numFmtId="0" fontId="18" fillId="3" borderId="18" xfId="0" applyFont="1" applyFill="1" applyBorder="1" applyAlignment="1">
      <alignment horizontal="left" vertical="top"/>
    </xf>
    <xf numFmtId="0" fontId="40" fillId="10" borderId="28" xfId="0" applyFont="1" applyFill="1" applyBorder="1" applyAlignment="1">
      <alignment horizontal="left" vertical="top" wrapText="1"/>
    </xf>
    <xf numFmtId="0" fontId="40" fillId="10" borderId="18" xfId="0" applyFont="1" applyFill="1" applyBorder="1" applyAlignment="1">
      <alignment horizontal="left" vertical="top" wrapText="1"/>
    </xf>
    <xf numFmtId="0" fontId="9" fillId="11" borderId="28" xfId="0" applyFont="1" applyFill="1" applyBorder="1" applyAlignment="1">
      <alignment horizontal="center"/>
    </xf>
    <xf numFmtId="0" fontId="9" fillId="11" borderId="18" xfId="0" applyFont="1" applyFill="1" applyBorder="1" applyAlignment="1">
      <alignment horizontal="center"/>
    </xf>
    <xf numFmtId="0" fontId="9" fillId="11" borderId="19" xfId="0" applyFont="1" applyFill="1" applyBorder="1" applyAlignment="1">
      <alignment horizontal="center"/>
    </xf>
    <xf numFmtId="0" fontId="18" fillId="6" borderId="28" xfId="0" applyFont="1" applyFill="1" applyBorder="1" applyAlignment="1">
      <alignment horizontal="center" vertical="top"/>
    </xf>
    <xf numFmtId="0" fontId="18" fillId="6" borderId="18" xfId="0" applyFont="1" applyFill="1" applyBorder="1" applyAlignment="1">
      <alignment horizontal="center" vertical="top"/>
    </xf>
    <xf numFmtId="0" fontId="18" fillId="10" borderId="28" xfId="0" applyFont="1" applyFill="1" applyBorder="1" applyAlignment="1">
      <alignment horizontal="center" vertical="top"/>
    </xf>
    <xf numFmtId="0" fontId="18" fillId="10" borderId="18" xfId="0" applyFont="1" applyFill="1" applyBorder="1" applyAlignment="1">
      <alignment horizontal="center" vertical="top"/>
    </xf>
    <xf numFmtId="0" fontId="18" fillId="10" borderId="19" xfId="0" applyFont="1" applyFill="1" applyBorder="1" applyAlignment="1">
      <alignment horizontal="center" vertical="top"/>
    </xf>
    <xf numFmtId="0" fontId="21" fillId="3" borderId="31" xfId="0" applyFont="1" applyFill="1" applyBorder="1" applyAlignment="1">
      <alignment horizontal="center"/>
    </xf>
    <xf numFmtId="0" fontId="21" fillId="3" borderId="29" xfId="0" applyFont="1" applyFill="1" applyBorder="1" applyAlignment="1">
      <alignment horizontal="center"/>
    </xf>
    <xf numFmtId="0" fontId="29" fillId="5" borderId="10" xfId="0" applyFont="1" applyFill="1" applyBorder="1" applyAlignment="1">
      <alignment horizontal="center"/>
    </xf>
    <xf numFmtId="0" fontId="29" fillId="5" borderId="11" xfId="0" applyFont="1" applyFill="1" applyBorder="1" applyAlignment="1">
      <alignment horizontal="center"/>
    </xf>
    <xf numFmtId="0" fontId="29" fillId="5" borderId="50" xfId="0" applyFont="1" applyFill="1" applyBorder="1" applyAlignment="1">
      <alignment horizontal="center"/>
    </xf>
    <xf numFmtId="0" fontId="29" fillId="5" borderId="43" xfId="0" applyFont="1" applyFill="1" applyBorder="1" applyAlignment="1">
      <alignment horizontal="center"/>
    </xf>
    <xf numFmtId="0" fontId="9" fillId="4" borderId="28" xfId="0" applyFont="1" applyFill="1" applyBorder="1" applyAlignment="1">
      <alignment horizontal="left" vertical="center" wrapText="1"/>
    </xf>
    <xf numFmtId="0" fontId="9" fillId="4" borderId="19" xfId="0" applyFont="1" applyFill="1" applyBorder="1" applyAlignment="1">
      <alignment horizontal="left" vertical="center"/>
    </xf>
    <xf numFmtId="0" fontId="18" fillId="4" borderId="28" xfId="0" applyFont="1" applyFill="1" applyBorder="1" applyAlignment="1">
      <alignment horizontal="left" vertical="center"/>
    </xf>
    <xf numFmtId="0" fontId="18" fillId="4" borderId="18" xfId="0" applyFont="1" applyFill="1" applyBorder="1" applyAlignment="1">
      <alignment horizontal="left" vertical="center"/>
    </xf>
    <xf numFmtId="0" fontId="18" fillId="4" borderId="19" xfId="0" applyFont="1" applyFill="1" applyBorder="1" applyAlignment="1">
      <alignment horizontal="left" vertical="center"/>
    </xf>
    <xf numFmtId="0" fontId="32" fillId="0" borderId="28" xfId="16" applyFont="1" applyBorder="1" applyAlignment="1">
      <alignment horizontal="center" wrapText="1"/>
    </xf>
    <xf numFmtId="0" fontId="32" fillId="0" borderId="18" xfId="16" applyFont="1" applyBorder="1" applyAlignment="1">
      <alignment horizontal="center"/>
    </xf>
    <xf numFmtId="0" fontId="32" fillId="0" borderId="19" xfId="16" applyFont="1" applyBorder="1" applyAlignment="1">
      <alignment horizontal="center"/>
    </xf>
    <xf numFmtId="0" fontId="4" fillId="3" borderId="9" xfId="16" applyFont="1" applyFill="1" applyBorder="1" applyAlignment="1">
      <alignment horizontal="center"/>
    </xf>
    <xf numFmtId="0" fontId="4" fillId="3" borderId="31" xfId="16" applyFont="1" applyFill="1" applyBorder="1" applyAlignment="1">
      <alignment horizontal="center"/>
    </xf>
    <xf numFmtId="0" fontId="4" fillId="3" borderId="29" xfId="16" applyFont="1" applyFill="1" applyBorder="1" applyAlignment="1">
      <alignment horizontal="center"/>
    </xf>
    <xf numFmtId="0" fontId="35" fillId="4" borderId="28" xfId="18" applyFill="1" applyBorder="1" applyAlignment="1">
      <alignment horizontal="center"/>
    </xf>
    <xf numFmtId="0" fontId="35" fillId="4" borderId="19" xfId="18" applyFill="1" applyBorder="1" applyAlignment="1">
      <alignment horizontal="center"/>
    </xf>
    <xf numFmtId="0" fontId="17" fillId="4" borderId="20" xfId="0" applyFont="1" applyFill="1" applyBorder="1" applyAlignment="1">
      <alignment horizontal="center"/>
    </xf>
    <xf numFmtId="0" fontId="43" fillId="3" borderId="31" xfId="20" applyFont="1" applyFill="1" applyBorder="1" applyAlignment="1">
      <alignment horizontal="center"/>
    </xf>
    <xf numFmtId="0" fontId="43" fillId="3" borderId="29" xfId="20" applyFont="1" applyFill="1" applyBorder="1" applyAlignment="1">
      <alignment horizontal="center"/>
    </xf>
    <xf numFmtId="0" fontId="43" fillId="3" borderId="28" xfId="20" applyFont="1" applyFill="1" applyBorder="1" applyAlignment="1">
      <alignment horizontal="center"/>
    </xf>
    <xf numFmtId="0" fontId="43" fillId="3" borderId="18" xfId="20" applyFont="1" applyFill="1" applyBorder="1" applyAlignment="1">
      <alignment horizontal="center"/>
    </xf>
    <xf numFmtId="0" fontId="43" fillId="3" borderId="19" xfId="20" applyFont="1" applyFill="1" applyBorder="1" applyAlignment="1">
      <alignment horizontal="center"/>
    </xf>
    <xf numFmtId="0" fontId="17" fillId="3" borderId="28" xfId="20" applyFont="1" applyFill="1" applyBorder="1" applyAlignment="1">
      <alignment horizontal="center" vertical="top" wrapText="1"/>
    </xf>
    <xf numFmtId="0" fontId="17" fillId="3" borderId="19" xfId="20" applyFont="1" applyFill="1" applyBorder="1" applyAlignment="1">
      <alignment horizontal="center" vertical="top" wrapText="1"/>
    </xf>
    <xf numFmtId="0" fontId="17" fillId="3" borderId="18" xfId="20" applyFont="1" applyFill="1" applyBorder="1" applyAlignment="1">
      <alignment horizontal="center" vertical="top" wrapText="1"/>
    </xf>
    <xf numFmtId="0" fontId="44" fillId="8" borderId="12" xfId="19" applyFont="1" applyFill="1" applyBorder="1" applyAlignment="1">
      <alignment horizontal="center" vertical="center" wrapText="1"/>
    </xf>
    <xf numFmtId="0" fontId="43" fillId="6" borderId="54" xfId="19" applyFont="1" applyFill="1" applyBorder="1" applyAlignment="1">
      <alignment horizontal="left" vertical="center" wrapText="1"/>
    </xf>
    <xf numFmtId="166" fontId="17" fillId="6" borderId="28" xfId="19" applyNumberFormat="1" applyFont="1" applyFill="1" applyBorder="1" applyAlignment="1">
      <alignment horizontal="center" vertical="center" wrapText="1"/>
    </xf>
    <xf numFmtId="166" fontId="17" fillId="6" borderId="18" xfId="19" applyNumberFormat="1" applyFont="1" applyFill="1" applyBorder="1" applyAlignment="1">
      <alignment horizontal="center" vertical="center" wrapText="1"/>
    </xf>
    <xf numFmtId="166" fontId="17" fillId="6" borderId="45" xfId="19" applyNumberFormat="1" applyFont="1" applyFill="1" applyBorder="1" applyAlignment="1">
      <alignment horizontal="center" vertical="center" wrapText="1"/>
    </xf>
    <xf numFmtId="49" fontId="17" fillId="4" borderId="12" xfId="20" applyNumberFormat="1" applyFont="1" applyFill="1" applyBorder="1" applyAlignment="1">
      <alignment horizontal="center" vertical="center" wrapText="1"/>
    </xf>
    <xf numFmtId="0" fontId="17" fillId="6" borderId="58" xfId="19" applyFont="1" applyFill="1" applyBorder="1" applyAlignment="1">
      <alignment horizontal="center" vertical="center" wrapText="1"/>
    </xf>
    <xf numFmtId="0" fontId="17" fillId="6" borderId="12" xfId="19" applyFont="1" applyFill="1" applyBorder="1" applyAlignment="1">
      <alignment horizontal="center" vertical="center" wrapText="1"/>
    </xf>
    <xf numFmtId="0" fontId="17" fillId="6" borderId="44" xfId="19" applyFont="1" applyFill="1" applyBorder="1" applyAlignment="1">
      <alignment horizontal="center" vertical="center" wrapText="1"/>
    </xf>
    <xf numFmtId="0" fontId="17" fillId="6" borderId="28" xfId="19" applyFont="1" applyFill="1" applyBorder="1" applyAlignment="1">
      <alignment horizontal="center" vertical="center"/>
    </xf>
    <xf numFmtId="0" fontId="17" fillId="6" borderId="18" xfId="19" applyFont="1" applyFill="1" applyBorder="1" applyAlignment="1">
      <alignment horizontal="center" vertical="center"/>
    </xf>
    <xf numFmtId="0" fontId="17" fillId="6" borderId="28" xfId="19" applyFont="1" applyFill="1" applyBorder="1" applyAlignment="1">
      <alignment horizontal="center" vertical="center" wrapText="1"/>
    </xf>
    <xf numFmtId="0" fontId="17" fillId="6" borderId="18" xfId="19" applyFont="1" applyFill="1" applyBorder="1" applyAlignment="1">
      <alignment horizontal="center" vertical="center" wrapText="1"/>
    </xf>
    <xf numFmtId="3" fontId="43" fillId="6" borderId="12" xfId="19" applyNumberFormat="1" applyFont="1" applyFill="1" applyBorder="1" applyAlignment="1">
      <alignment horizontal="center" vertical="center" wrapText="1"/>
    </xf>
    <xf numFmtId="0" fontId="17" fillId="0" borderId="28" xfId="16" applyFont="1" applyBorder="1" applyAlignment="1">
      <alignment horizontal="center" vertical="center" wrapText="1"/>
    </xf>
    <xf numFmtId="0" fontId="17" fillId="0" borderId="18" xfId="16" applyFont="1" applyBorder="1" applyAlignment="1">
      <alignment horizontal="center" vertical="center" wrapText="1"/>
    </xf>
    <xf numFmtId="0" fontId="17" fillId="0" borderId="19" xfId="16" applyFont="1" applyBorder="1" applyAlignment="1">
      <alignment horizontal="center" vertical="center" wrapText="1"/>
    </xf>
    <xf numFmtId="0" fontId="45" fillId="6" borderId="41" xfId="19" applyFont="1" applyFill="1" applyBorder="1" applyAlignment="1">
      <alignment horizontal="center" vertical="center" wrapText="1"/>
    </xf>
    <xf numFmtId="0" fontId="45" fillId="6" borderId="42" xfId="19" applyFont="1" applyFill="1" applyBorder="1" applyAlignment="1">
      <alignment horizontal="center" vertical="center" wrapText="1"/>
    </xf>
    <xf numFmtId="0" fontId="45" fillId="6" borderId="61" xfId="19" applyFont="1" applyFill="1" applyBorder="1" applyAlignment="1">
      <alignment horizontal="center" vertical="center" wrapText="1"/>
    </xf>
    <xf numFmtId="0" fontId="17" fillId="11" borderId="59" xfId="19" applyFont="1" applyFill="1" applyBorder="1" applyAlignment="1">
      <alignment horizontal="left" vertical="center" wrapText="1"/>
    </xf>
    <xf numFmtId="0" fontId="17" fillId="11" borderId="18" xfId="19" applyFont="1" applyFill="1" applyBorder="1" applyAlignment="1">
      <alignment horizontal="left" vertical="center" wrapText="1"/>
    </xf>
    <xf numFmtId="0" fontId="17" fillId="11" borderId="60" xfId="19" applyFont="1" applyFill="1" applyBorder="1" applyAlignment="1">
      <alignment horizontal="left" vertical="center" wrapText="1"/>
    </xf>
    <xf numFmtId="0" fontId="46" fillId="6" borderId="54" xfId="19" applyFont="1" applyFill="1" applyBorder="1" applyAlignment="1">
      <alignment horizontal="left" vertical="top" wrapText="1"/>
    </xf>
    <xf numFmtId="0" fontId="46" fillId="6" borderId="18" xfId="19" applyFont="1" applyFill="1" applyBorder="1" applyAlignment="1">
      <alignment horizontal="left" vertical="top" wrapText="1"/>
    </xf>
    <xf numFmtId="0" fontId="46" fillId="6" borderId="45" xfId="19" applyFont="1" applyFill="1" applyBorder="1" applyAlignment="1">
      <alignment horizontal="left" vertical="top" wrapText="1"/>
    </xf>
    <xf numFmtId="0" fontId="17" fillId="6" borderId="54" xfId="19" applyFont="1" applyFill="1" applyBorder="1" applyAlignment="1">
      <alignment horizontal="left" vertical="top" wrapText="1"/>
    </xf>
    <xf numFmtId="0" fontId="17" fillId="4" borderId="55" xfId="20" applyFont="1" applyFill="1" applyBorder="1" applyAlignment="1">
      <alignment horizontal="center" vertical="top"/>
    </xf>
    <xf numFmtId="0" fontId="44" fillId="8" borderId="48" xfId="19" applyFont="1" applyFill="1" applyBorder="1" applyAlignment="1">
      <alignment horizontal="center" vertical="center" wrapText="1"/>
    </xf>
    <xf numFmtId="0" fontId="44" fillId="8" borderId="40" xfId="19" applyFont="1" applyFill="1" applyBorder="1" applyAlignment="1">
      <alignment horizontal="center" vertical="center" wrapText="1"/>
    </xf>
    <xf numFmtId="0" fontId="43" fillId="6" borderId="54" xfId="19" applyFont="1" applyFill="1" applyBorder="1" applyAlignment="1">
      <alignment horizontal="left" vertical="top" wrapText="1"/>
    </xf>
    <xf numFmtId="0" fontId="43" fillId="6" borderId="18" xfId="19" applyFont="1" applyFill="1" applyBorder="1" applyAlignment="1">
      <alignment horizontal="left" vertical="top" wrapText="1"/>
    </xf>
    <xf numFmtId="0" fontId="43" fillId="6" borderId="19" xfId="19" applyFont="1" applyFill="1" applyBorder="1" applyAlignment="1">
      <alignment horizontal="left" vertical="top" wrapText="1"/>
    </xf>
    <xf numFmtId="0" fontId="17" fillId="4" borderId="18" xfId="20" applyFont="1" applyFill="1" applyBorder="1" applyAlignment="1">
      <alignment horizontal="left" vertical="top"/>
    </xf>
    <xf numFmtId="0" fontId="17" fillId="4" borderId="19" xfId="20" applyFont="1" applyFill="1" applyBorder="1" applyAlignment="1">
      <alignment horizontal="left" vertical="top"/>
    </xf>
    <xf numFmtId="0" fontId="17" fillId="9" borderId="28" xfId="19" applyFont="1" applyFill="1" applyBorder="1" applyAlignment="1">
      <alignment horizontal="center" vertical="center" wrapText="1"/>
    </xf>
    <xf numFmtId="0" fontId="17" fillId="9" borderId="45" xfId="19" applyFont="1" applyFill="1" applyBorder="1" applyAlignment="1">
      <alignment horizontal="center" vertical="center" wrapText="1"/>
    </xf>
    <xf numFmtId="0" fontId="17" fillId="6" borderId="18" xfId="19" applyFont="1" applyFill="1" applyBorder="1" applyAlignment="1">
      <alignment horizontal="left" vertical="top" wrapText="1"/>
    </xf>
    <xf numFmtId="0" fontId="17" fillId="6" borderId="45" xfId="19" applyFont="1" applyFill="1" applyBorder="1" applyAlignment="1">
      <alignment horizontal="left" vertical="top" wrapText="1"/>
    </xf>
    <xf numFmtId="0" fontId="46" fillId="6" borderId="31" xfId="19" applyFont="1" applyFill="1" applyBorder="1" applyAlignment="1">
      <alignment horizontal="center" vertical="center" wrapText="1"/>
    </xf>
    <xf numFmtId="0" fontId="46" fillId="6" borderId="29" xfId="19" applyFont="1" applyFill="1" applyBorder="1" applyAlignment="1">
      <alignment horizontal="center" vertical="center" wrapText="1"/>
    </xf>
    <xf numFmtId="0" fontId="46" fillId="6" borderId="0" xfId="19" applyFont="1" applyFill="1" applyBorder="1" applyAlignment="1">
      <alignment horizontal="center" vertical="center" wrapText="1"/>
    </xf>
    <xf numFmtId="0" fontId="46" fillId="6" borderId="11" xfId="19" applyFont="1" applyFill="1" applyBorder="1" applyAlignment="1">
      <alignment horizontal="center" vertical="center" wrapText="1"/>
    </xf>
    <xf numFmtId="0" fontId="43" fillId="6" borderId="58" xfId="19" applyFont="1" applyFill="1" applyBorder="1" applyAlignment="1">
      <alignment horizontal="left" vertical="top" wrapText="1"/>
    </xf>
    <xf numFmtId="0" fontId="43" fillId="6" borderId="12" xfId="19" applyFont="1" applyFill="1" applyBorder="1" applyAlignment="1">
      <alignment horizontal="left" vertical="top" wrapText="1"/>
    </xf>
    <xf numFmtId="0" fontId="30" fillId="6" borderId="54" xfId="19" applyFont="1" applyFill="1" applyBorder="1" applyAlignment="1">
      <alignment horizontal="center" vertical="center" wrapText="1"/>
    </xf>
    <xf numFmtId="0" fontId="30" fillId="6" borderId="18" xfId="19" applyFont="1" applyFill="1" applyBorder="1" applyAlignment="1">
      <alignment horizontal="center" vertical="center" wrapText="1"/>
    </xf>
    <xf numFmtId="0" fontId="30" fillId="6" borderId="19" xfId="19" applyFont="1" applyFill="1" applyBorder="1" applyAlignment="1">
      <alignment horizontal="center" vertical="center" wrapText="1"/>
    </xf>
    <xf numFmtId="0" fontId="43" fillId="3" borderId="28" xfId="20" applyFont="1" applyFill="1" applyBorder="1" applyAlignment="1">
      <alignment horizontal="center" vertical="top" wrapText="1"/>
    </xf>
    <xf numFmtId="0" fontId="43" fillId="3" borderId="18" xfId="20" applyFont="1" applyFill="1" applyBorder="1" applyAlignment="1">
      <alignment horizontal="center" vertical="top" wrapText="1"/>
    </xf>
    <xf numFmtId="0" fontId="43" fillId="3" borderId="19" xfId="20" applyFont="1" applyFill="1" applyBorder="1" applyAlignment="1">
      <alignment horizontal="center" vertical="top" wrapText="1"/>
    </xf>
    <xf numFmtId="0" fontId="17" fillId="6" borderId="31" xfId="19" applyFont="1" applyFill="1" applyBorder="1" applyAlignment="1">
      <alignment horizontal="center" vertical="center" wrapText="1"/>
    </xf>
    <xf numFmtId="0" fontId="17" fillId="6" borderId="0" xfId="19" applyFont="1" applyFill="1" applyBorder="1" applyAlignment="1">
      <alignment horizontal="center" vertical="center" wrapText="1"/>
    </xf>
    <xf numFmtId="0" fontId="17" fillId="6" borderId="20" xfId="19" applyFont="1" applyFill="1" applyBorder="1" applyAlignment="1">
      <alignment horizontal="center" vertical="center" wrapText="1"/>
    </xf>
    <xf numFmtId="3" fontId="17" fillId="6" borderId="12" xfId="19" applyNumberFormat="1" applyFont="1" applyFill="1" applyBorder="1" applyAlignment="1">
      <alignment horizontal="center" vertical="center" wrapText="1"/>
    </xf>
    <xf numFmtId="14" fontId="43" fillId="6" borderId="12" xfId="19" applyNumberFormat="1" applyFont="1" applyFill="1" applyBorder="1" applyAlignment="1">
      <alignment horizontal="center" vertical="center" wrapText="1"/>
    </xf>
    <xf numFmtId="0" fontId="43" fillId="6" borderId="45" xfId="19" applyFont="1" applyFill="1" applyBorder="1" applyAlignment="1">
      <alignment horizontal="left" vertical="top" wrapText="1"/>
    </xf>
    <xf numFmtId="0" fontId="17" fillId="6" borderId="58" xfId="19" applyFont="1" applyFill="1" applyBorder="1" applyAlignment="1">
      <alignment horizontal="left" vertical="top" wrapText="1"/>
    </xf>
    <xf numFmtId="0" fontId="17" fillId="6" borderId="12" xfId="19" applyFont="1" applyFill="1" applyBorder="1" applyAlignment="1">
      <alignment horizontal="left" vertical="top" wrapText="1"/>
    </xf>
    <xf numFmtId="0" fontId="17" fillId="6" borderId="44" xfId="19" applyFont="1" applyFill="1" applyBorder="1" applyAlignment="1">
      <alignment horizontal="left" vertical="top" wrapText="1"/>
    </xf>
    <xf numFmtId="0" fontId="49" fillId="6" borderId="18" xfId="19" applyFont="1" applyFill="1" applyBorder="1" applyAlignment="1">
      <alignment horizontal="left" vertical="top" wrapText="1"/>
    </xf>
    <xf numFmtId="0" fontId="49" fillId="6" borderId="45" xfId="19" applyFont="1" applyFill="1" applyBorder="1" applyAlignment="1">
      <alignment horizontal="left" vertical="top" wrapText="1"/>
    </xf>
    <xf numFmtId="0" fontId="43" fillId="4" borderId="54" xfId="9" applyFont="1" applyFill="1" applyBorder="1" applyAlignment="1">
      <alignment horizontal="left" vertical="top" wrapText="1"/>
    </xf>
    <xf numFmtId="0" fontId="43" fillId="4" borderId="18" xfId="9" applyFont="1" applyFill="1" applyBorder="1" applyAlignment="1">
      <alignment horizontal="left" vertical="top" wrapText="1"/>
    </xf>
    <xf numFmtId="0" fontId="43" fillId="4" borderId="45" xfId="9" applyFont="1" applyFill="1" applyBorder="1" applyAlignment="1">
      <alignment horizontal="left" vertical="top" wrapText="1"/>
    </xf>
  </cellXfs>
  <cellStyles count="28">
    <cellStyle name="Estilo 1" xfId="1"/>
    <cellStyle name="Euro" xfId="2"/>
    <cellStyle name="Millares" xfId="3" builtinId="3"/>
    <cellStyle name="Millares [0]_A FORMATO 4" xfId="4"/>
    <cellStyle name="Millares 2" xfId="5"/>
    <cellStyle name="Millares 3" xfId="6"/>
    <cellStyle name="Millares 3 2" xfId="23"/>
    <cellStyle name="Millares 4" xfId="7"/>
    <cellStyle name="Millares 5" xfId="22"/>
    <cellStyle name="Moneda 2" xfId="8"/>
    <cellStyle name="Moneda 3" xfId="27"/>
    <cellStyle name="Normal" xfId="0" builtinId="0"/>
    <cellStyle name="Normal 2" xfId="9"/>
    <cellStyle name="Normal 2 2" xfId="10"/>
    <cellStyle name="Normal 2 3" xfId="24"/>
    <cellStyle name="Normal 3" xfId="11"/>
    <cellStyle name="Normal 4" xfId="12"/>
    <cellStyle name="Normal 4 2" xfId="13"/>
    <cellStyle name="Normal 5" xfId="14"/>
    <cellStyle name="Normal 5 2" xfId="21"/>
    <cellStyle name="Normal 6" xfId="19"/>
    <cellStyle name="Normal 7" xfId="25"/>
    <cellStyle name="Normal_RC SERVIDORES PUBLICOS TELEPACIFICO MAPFRE" xfId="15"/>
    <cellStyle name="Normal_RESUMEN DE SEGUROS TELEPACIFICO JUNIO" xfId="16"/>
    <cellStyle name="Normal_RESUMEN DE SEGUROS TELEPACIFICO JUNIO 2" xfId="17"/>
    <cellStyle name="Normal_RESUMEN DE SEGUROS TELEPACIFICO JUNIO 2 2" xfId="20"/>
    <cellStyle name="Normal_SINIESTRALIDAD TELEPACIFICO 2" xfId="18"/>
    <cellStyle name="Porcentual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4</xdr:row>
      <xdr:rowOff>184150</xdr:rowOff>
    </xdr:from>
    <xdr:to>
      <xdr:col>1</xdr:col>
      <xdr:colOff>1971675</xdr:colOff>
      <xdr:row>6</xdr:row>
      <xdr:rowOff>147500</xdr:rowOff>
    </xdr:to>
    <xdr:pic>
      <xdr:nvPicPr>
        <xdr:cNvPr id="2"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4276725" y="1212850"/>
          <a:ext cx="1847850" cy="477700"/>
        </a:xfrm>
        <a:prstGeom prst="rect">
          <a:avLst/>
        </a:prstGeom>
        <a:ln w="31750" cap="sq" cmpd="thickThin">
          <a:solidFill>
            <a:srgbClr val="000000"/>
          </a:solidFill>
          <a:prstDash val="solid"/>
          <a:miter lim="800000"/>
        </a:ln>
        <a:effectLst>
          <a:innerShdw blurRad="76200">
            <a:srgbClr val="000000"/>
          </a:inn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calcor036\compart.%20ric\RENOVACIONES\INGENIO%20SAN%20CARLOS_1.9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partida/Doc/TECNICO%20%2005%202011/LICITACIONES/INFITULUA/2011/AMPARO%20PROVISIONAL%20n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mpartida/Doc/TECNICO%202008/COTIZACIONES%20CIAS%202010/GENERALES/EMPRESA%20DE%20RECURSOS%20TECNOLOGICOS%20ERT/SLIP%20SOLICITUD%20COTIZACION%20EMPRESA%20DE%20RECURSOS%20TECNOLOGICO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TA_NETA"/>
      <sheetName val="CTA_NETA (2)"/>
      <sheetName val="Hoja1"/>
      <sheetName val="TODORIESGO INC."/>
      <sheetName val="RESPONSABILIDAD"/>
      <sheetName val="TRANSPORTES"/>
      <sheetName val="GRUPO VIDA NO CONTRIBUTIVO"/>
      <sheetName val="GV CONTRIBUTIVO"/>
      <sheetName val="ACCIDENTES PERSONALES"/>
      <sheetName val="AUTOS FUNCIONARIOS"/>
      <sheetName val="AUTOS EMPRESA"/>
      <sheetName val="EMPLEADOS-SAN CARLOS"/>
      <sheetName val="ING. SAN CARLOS"/>
      <sheetName val="PESAD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YME"/>
      <sheetName val="REL EDIFICIOS "/>
      <sheetName val="MGC"/>
      <sheetName val="RC SERVIDORES"/>
      <sheetName val="INFIDELIDAD Y RIESGOS FINANCI"/>
      <sheetName val="AUTOS "/>
      <sheetName val="RELACION AUTOS "/>
      <sheetName val="HOGAR"/>
      <sheetName val="FORMA DE PAGO"/>
      <sheetName val="GRUPO"/>
      <sheetName val="RELACION ASEGURADOS"/>
      <sheetName val="Hoja1"/>
    </sheetNames>
    <sheetDataSet>
      <sheetData sheetId="0">
        <row r="1">
          <cell r="B1" t="str">
            <v xml:space="preserve">INSTITUTO  DE FINANCIAMIENTO, PROMOCIÓN Y DESARROLLO DE TULUA </v>
          </cell>
        </row>
        <row r="4">
          <cell r="B4" t="str">
            <v>900,061,680-4</v>
          </cell>
        </row>
        <row r="6">
          <cell r="B6" t="str">
            <v>LA PREVISORA SEGUROS</v>
          </cell>
        </row>
        <row r="7">
          <cell r="B7" t="str">
            <v xml:space="preserve">Desde 31 diciembre de 2011 hasta el  24 horas Hasta 31 marzo de 2012 a las 24 horas </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ODO RIESGO DAÑO MATERIAL"/>
      <sheetName val="MGC "/>
      <sheetName val="FORMA DE PAGO"/>
      <sheetName val="RCE "/>
      <sheetName val="RC SERVIDORES PUB."/>
      <sheetName val="INFIDELIDAD Y RIESGOS FINANCI"/>
      <sheetName val="VIDA GRUPO"/>
      <sheetName val="LISTADO DE PERSONAL"/>
      <sheetName val="APC"/>
      <sheetName val="AUTOMOVILES "/>
      <sheetName val="RELACION DE VEHICULOS "/>
      <sheetName val="TRVR"/>
      <sheetName val="SINIESTRALIDAD"/>
    </sheetNames>
    <sheetDataSet>
      <sheetData sheetId="0" refreshError="1">
        <row r="27">
          <cell r="A27" t="str">
            <v>DIRECCION COMERCIAL</v>
          </cell>
        </row>
        <row r="28">
          <cell r="B28" t="str">
            <v>TERRITORIO DE LA REPUBLICA DE COLOMBIA</v>
          </cell>
        </row>
        <row r="29">
          <cell r="A29" t="str">
            <v>OCUPACION / ACTIVIDAD</v>
          </cell>
        </row>
        <row r="133">
          <cell r="B133" t="str">
            <v>TREINTA (30) DIAS</v>
          </cell>
        </row>
        <row r="161">
          <cell r="A161" t="str">
            <v>PLAZO PARA EL PAGO  DE LA PRIMA: NOVENTA ( 90) DIAS CONTADOS A PARTIR DE LA FECHA DE INICIO DE VIGENCIA DE LA COBERTURA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Hoja14"/>
  <dimension ref="A1:B116"/>
  <sheetViews>
    <sheetView topLeftCell="A16" workbookViewId="0">
      <selection activeCell="B26" sqref="B26"/>
    </sheetView>
  </sheetViews>
  <sheetFormatPr baseColWidth="10" defaultRowHeight="12.75"/>
  <cols>
    <col min="1" max="1" width="4" customWidth="1"/>
    <col min="2" max="2" width="109.28515625" customWidth="1"/>
  </cols>
  <sheetData>
    <row r="1" spans="1:2" ht="18.75">
      <c r="A1" s="228" t="s">
        <v>36</v>
      </c>
      <c r="B1" s="228"/>
    </row>
    <row r="2" spans="1:2" ht="18.75">
      <c r="A2" s="229" t="e">
        <f>#REF!</f>
        <v>#REF!</v>
      </c>
      <c r="B2" s="229"/>
    </row>
    <row r="3" spans="1:2">
      <c r="A3" s="1"/>
      <c r="B3" s="2"/>
    </row>
    <row r="4" spans="1:2">
      <c r="A4" s="3"/>
      <c r="B4" s="4"/>
    </row>
    <row r="5" spans="1:2">
      <c r="A5" s="5"/>
      <c r="B5" s="6"/>
    </row>
    <row r="6" spans="1:2" s="9" customFormat="1">
      <c r="A6" s="7"/>
      <c r="B6" s="8"/>
    </row>
    <row r="7" spans="1:2" s="12" customFormat="1" ht="15.75">
      <c r="A7" s="10"/>
      <c r="B7" s="11" t="s">
        <v>37</v>
      </c>
    </row>
    <row r="8" spans="1:2" s="9" customFormat="1">
      <c r="A8" s="13"/>
      <c r="B8" s="14"/>
    </row>
    <row r="9" spans="1:2" s="16" customFormat="1" ht="15.75">
      <c r="A9" s="15" t="s">
        <v>38</v>
      </c>
      <c r="B9" s="11"/>
    </row>
    <row r="10" spans="1:2" s="9" customFormat="1">
      <c r="A10" s="13"/>
      <c r="B10" s="14" t="s">
        <v>39</v>
      </c>
    </row>
    <row r="11" spans="1:2" s="9" customFormat="1" ht="14.25">
      <c r="A11" s="17"/>
      <c r="B11" s="18" t="s">
        <v>40</v>
      </c>
    </row>
    <row r="12" spans="1:2" s="9" customFormat="1" ht="14.25">
      <c r="A12" s="17"/>
      <c r="B12" s="18" t="s">
        <v>41</v>
      </c>
    </row>
    <row r="13" spans="1:2" s="9" customFormat="1" ht="14.25">
      <c r="A13" s="17"/>
      <c r="B13" s="19"/>
    </row>
    <row r="14" spans="1:2" s="9" customFormat="1" ht="15.75">
      <c r="A14" s="15" t="s">
        <v>42</v>
      </c>
      <c r="B14" s="19"/>
    </row>
    <row r="15" spans="1:2" s="9" customFormat="1" ht="15.75">
      <c r="A15" s="15"/>
      <c r="B15" s="18" t="s">
        <v>43</v>
      </c>
    </row>
    <row r="16" spans="1:2" s="9" customFormat="1" ht="14.25">
      <c r="A16" s="20"/>
      <c r="B16" s="21" t="s">
        <v>44</v>
      </c>
    </row>
    <row r="17" spans="1:2" s="9" customFormat="1" ht="14.25">
      <c r="A17" s="17"/>
      <c r="B17" s="21" t="s">
        <v>45</v>
      </c>
    </row>
    <row r="18" spans="1:2" s="9" customFormat="1" ht="14.25">
      <c r="A18" s="17"/>
      <c r="B18" s="21" t="s">
        <v>19</v>
      </c>
    </row>
    <row r="19" spans="1:2" s="9" customFormat="1" ht="14.25">
      <c r="A19" s="17"/>
      <c r="B19" s="21" t="s">
        <v>20</v>
      </c>
    </row>
    <row r="20" spans="1:2" s="9" customFormat="1" ht="14.25">
      <c r="A20" s="17"/>
      <c r="B20" s="22"/>
    </row>
    <row r="21" spans="1:2" s="9" customFormat="1" ht="15.75">
      <c r="A21" s="15" t="s">
        <v>21</v>
      </c>
      <c r="B21" s="22"/>
    </row>
    <row r="22" spans="1:2" s="9" customFormat="1" ht="15.75">
      <c r="A22" s="15"/>
      <c r="B22" s="22" t="s">
        <v>22</v>
      </c>
    </row>
    <row r="23" spans="1:2" s="9" customFormat="1" ht="15.75">
      <c r="A23" s="15"/>
      <c r="B23" s="21" t="s">
        <v>23</v>
      </c>
    </row>
    <row r="24" spans="1:2" s="9" customFormat="1" ht="15.75">
      <c r="A24" s="15"/>
      <c r="B24" s="21" t="s">
        <v>24</v>
      </c>
    </row>
    <row r="25" spans="1:2" s="9" customFormat="1" ht="15.75">
      <c r="A25" s="15"/>
      <c r="B25" s="22"/>
    </row>
    <row r="26" spans="1:2" s="9" customFormat="1" ht="15">
      <c r="A26" s="17"/>
      <c r="B26" s="23" t="s">
        <v>25</v>
      </c>
    </row>
    <row r="27" spans="1:2" s="9" customFormat="1" ht="14.25">
      <c r="A27" s="17"/>
      <c r="B27" s="21" t="s">
        <v>26</v>
      </c>
    </row>
    <row r="28" spans="1:2" s="9" customFormat="1" ht="14.25">
      <c r="A28" s="17"/>
      <c r="B28" s="21" t="s">
        <v>27</v>
      </c>
    </row>
    <row r="29" spans="1:2" s="9" customFormat="1" ht="14.25">
      <c r="A29" s="17"/>
      <c r="B29" s="21" t="s">
        <v>28</v>
      </c>
    </row>
    <row r="30" spans="1:2" s="9" customFormat="1" ht="14.25">
      <c r="A30" s="17"/>
      <c r="B30" s="21" t="s">
        <v>29</v>
      </c>
    </row>
    <row r="31" spans="1:2" s="9" customFormat="1" ht="14.25">
      <c r="A31" s="17"/>
      <c r="B31" s="21" t="s">
        <v>30</v>
      </c>
    </row>
    <row r="32" spans="1:2" s="9" customFormat="1" ht="15">
      <c r="A32" s="17"/>
      <c r="B32" s="24"/>
    </row>
    <row r="33" spans="1:2" s="9" customFormat="1" ht="15">
      <c r="A33" s="17"/>
      <c r="B33" s="25" t="s">
        <v>31</v>
      </c>
    </row>
    <row r="34" spans="1:2" s="9" customFormat="1" ht="14.25">
      <c r="A34" s="26"/>
      <c r="B34" s="21" t="s">
        <v>32</v>
      </c>
    </row>
    <row r="35" spans="1:2" s="9" customFormat="1" ht="14.25">
      <c r="A35" s="17"/>
      <c r="B35" s="21" t="s">
        <v>27</v>
      </c>
    </row>
    <row r="36" spans="1:2" s="9" customFormat="1" ht="14.25">
      <c r="A36" s="17"/>
      <c r="B36" s="21" t="s">
        <v>28</v>
      </c>
    </row>
    <row r="37" spans="1:2" s="9" customFormat="1" ht="14.25">
      <c r="A37" s="17"/>
      <c r="B37" s="21" t="s">
        <v>33</v>
      </c>
    </row>
    <row r="38" spans="1:2" s="9" customFormat="1" ht="14.25">
      <c r="A38" s="17"/>
      <c r="B38" s="21" t="s">
        <v>34</v>
      </c>
    </row>
    <row r="39" spans="1:2" s="9" customFormat="1" ht="14.25">
      <c r="A39" s="17"/>
      <c r="B39" s="21" t="s">
        <v>35</v>
      </c>
    </row>
    <row r="40" spans="1:2" s="9" customFormat="1" ht="15">
      <c r="A40" s="17"/>
      <c r="B40" s="24"/>
    </row>
    <row r="41" spans="1:2" s="9" customFormat="1">
      <c r="A41" s="27"/>
      <c r="B41" s="28"/>
    </row>
    <row r="42" spans="1:2" s="9" customFormat="1"/>
    <row r="43" spans="1:2" s="9" customFormat="1"/>
    <row r="44" spans="1:2" s="9" customFormat="1"/>
    <row r="45" spans="1:2" s="9" customFormat="1"/>
    <row r="46" spans="1:2" s="9" customFormat="1"/>
    <row r="47" spans="1:2" s="9" customFormat="1"/>
    <row r="48" spans="1:2"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row r="66" s="9" customFormat="1"/>
    <row r="67" s="9" customFormat="1"/>
    <row r="68" s="9" customFormat="1"/>
    <row r="69" s="9" customFormat="1"/>
    <row r="70" s="9" customFormat="1"/>
    <row r="71" s="9" customFormat="1"/>
    <row r="72" s="9" customFormat="1"/>
    <row r="73" s="9" customFormat="1"/>
    <row r="74" s="9" customFormat="1"/>
    <row r="75" s="9" customFormat="1"/>
    <row r="76" s="9" customFormat="1"/>
    <row r="77" s="9" customFormat="1"/>
    <row r="78" s="9" customFormat="1"/>
    <row r="79" s="9" customFormat="1"/>
    <row r="80" s="9" customFormat="1"/>
    <row r="81" s="9" customFormat="1"/>
    <row r="82" s="9" customFormat="1"/>
    <row r="83" s="9" customFormat="1"/>
    <row r="84" s="9" customFormat="1"/>
    <row r="85" s="9" customFormat="1"/>
    <row r="86" s="9" customFormat="1"/>
    <row r="87" s="9" customFormat="1"/>
    <row r="88" s="9" customFormat="1"/>
    <row r="89" s="9" customFormat="1"/>
    <row r="90" s="9" customFormat="1"/>
    <row r="91" s="9" customFormat="1"/>
    <row r="92" s="9" customFormat="1"/>
    <row r="93" s="9" customFormat="1"/>
    <row r="94" s="9" customFormat="1"/>
    <row r="95" s="9" customFormat="1"/>
    <row r="96" s="9" customFormat="1"/>
    <row r="97" s="9" customFormat="1"/>
    <row r="98" s="9" customFormat="1"/>
    <row r="99" s="9" customFormat="1"/>
    <row r="100" s="9" customFormat="1"/>
    <row r="101" s="9" customFormat="1"/>
    <row r="102" s="9" customFormat="1"/>
    <row r="103" s="9" customFormat="1"/>
    <row r="104" s="9" customFormat="1"/>
    <row r="105" s="9" customFormat="1"/>
    <row r="106" s="9" customFormat="1"/>
    <row r="107" s="9" customFormat="1"/>
    <row r="108" s="9" customFormat="1"/>
    <row r="109" s="9" customFormat="1"/>
    <row r="110" s="9" customFormat="1"/>
    <row r="111" s="9" customFormat="1"/>
    <row r="112" s="9" customFormat="1"/>
    <row r="113" s="9" customFormat="1"/>
    <row r="114" s="9" customFormat="1"/>
    <row r="115" s="9" customFormat="1"/>
    <row r="116" s="9" customFormat="1"/>
  </sheetData>
  <mergeCells count="2">
    <mergeCell ref="A1:B1"/>
    <mergeCell ref="A2:B2"/>
  </mergeCells>
  <phoneticPr fontId="0"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tabColor rgb="FF00B050"/>
  </sheetPr>
  <dimension ref="A1:F80"/>
  <sheetViews>
    <sheetView topLeftCell="A57" workbookViewId="0">
      <selection activeCell="A81" sqref="A81"/>
    </sheetView>
  </sheetViews>
  <sheetFormatPr baseColWidth="10" defaultRowHeight="12.75"/>
  <cols>
    <col min="1" max="1" width="68.28515625" style="123" customWidth="1"/>
    <col min="2" max="2" width="33.140625" style="123" customWidth="1"/>
    <col min="3" max="3" width="28.28515625" style="123" customWidth="1"/>
    <col min="4" max="4" width="8.28515625" style="123" customWidth="1"/>
    <col min="5" max="5" width="20.28515625" style="123" customWidth="1"/>
    <col min="6" max="16384" width="11.42578125" style="123"/>
  </cols>
  <sheetData>
    <row r="1" spans="1:6" ht="20.25">
      <c r="A1" s="121" t="s">
        <v>46</v>
      </c>
      <c r="B1" s="233" t="str">
        <f>+[2]PYME!B1</f>
        <v xml:space="preserve">INSTITUTO  DE FINANCIAMIENTO, PROMOCIÓN Y DESARROLLO DE TULUA </v>
      </c>
      <c r="C1" s="234"/>
      <c r="D1" s="234"/>
      <c r="E1" s="235"/>
      <c r="F1" s="122"/>
    </row>
    <row r="2" spans="1:6" ht="20.25">
      <c r="A2" s="124" t="s">
        <v>8</v>
      </c>
      <c r="B2" s="236" t="str">
        <f>+B1</f>
        <v xml:space="preserve">INSTITUTO  DE FINANCIAMIENTO, PROMOCIÓN Y DESARROLLO DE TULUA </v>
      </c>
      <c r="C2" s="237"/>
      <c r="D2" s="237"/>
      <c r="E2" s="238"/>
      <c r="F2" s="122"/>
    </row>
    <row r="3" spans="1:6" ht="20.25">
      <c r="A3" s="124" t="s">
        <v>9</v>
      </c>
      <c r="B3" s="236" t="str">
        <f>+B1</f>
        <v xml:space="preserve">INSTITUTO  DE FINANCIAMIENTO, PROMOCIÓN Y DESARROLLO DE TULUA </v>
      </c>
      <c r="C3" s="237"/>
      <c r="D3" s="237"/>
      <c r="E3" s="238"/>
      <c r="F3" s="122"/>
    </row>
    <row r="4" spans="1:6" ht="20.25">
      <c r="A4" s="124" t="s">
        <v>10</v>
      </c>
      <c r="B4" s="230" t="str">
        <f>+[2]PYME!B4</f>
        <v>900,061,680-4</v>
      </c>
      <c r="C4" s="231"/>
      <c r="D4" s="231"/>
      <c r="E4" s="232"/>
      <c r="F4" s="122"/>
    </row>
    <row r="5" spans="1:6" ht="20.25">
      <c r="A5" s="125" t="s">
        <v>11</v>
      </c>
      <c r="B5" s="230" t="s">
        <v>150</v>
      </c>
      <c r="C5" s="231"/>
      <c r="D5" s="231"/>
      <c r="E5" s="232"/>
      <c r="F5" s="122"/>
    </row>
    <row r="6" spans="1:6" ht="20.25">
      <c r="A6" s="125" t="s">
        <v>12</v>
      </c>
      <c r="B6" s="230" t="str">
        <f>+[2]PYME!B6</f>
        <v>LA PREVISORA SEGUROS</v>
      </c>
      <c r="C6" s="231"/>
      <c r="D6" s="231"/>
      <c r="E6" s="232"/>
      <c r="F6" s="122"/>
    </row>
    <row r="7" spans="1:6" ht="33.75" customHeight="1">
      <c r="A7" s="125" t="s">
        <v>13</v>
      </c>
      <c r="B7" s="242" t="str">
        <f>+[2]PYME!B7</f>
        <v xml:space="preserve">Desde 31 diciembre de 2011 hasta el  24 horas Hasta 31 marzo de 2012 a las 24 horas </v>
      </c>
      <c r="C7" s="243"/>
      <c r="D7" s="243"/>
      <c r="E7" s="244"/>
      <c r="F7" s="122"/>
    </row>
    <row r="8" spans="1:6" ht="20.25">
      <c r="A8" s="245" t="s">
        <v>151</v>
      </c>
      <c r="B8" s="126"/>
      <c r="C8" s="127"/>
      <c r="D8" s="128"/>
      <c r="E8" s="129"/>
      <c r="F8" s="122"/>
    </row>
    <row r="9" spans="1:6" ht="20.25">
      <c r="A9" s="245"/>
      <c r="B9" s="126"/>
      <c r="C9" s="127"/>
      <c r="D9" s="128"/>
      <c r="E9" s="129"/>
      <c r="F9" s="122"/>
    </row>
    <row r="10" spans="1:6" ht="20.25">
      <c r="A10" s="130"/>
      <c r="B10" s="131"/>
      <c r="C10" s="132"/>
      <c r="D10" s="133"/>
      <c r="E10" s="134"/>
      <c r="F10" s="122"/>
    </row>
    <row r="11" spans="1:6" ht="23.25" customHeight="1">
      <c r="A11" s="135"/>
      <c r="B11" s="246"/>
      <c r="C11" s="246"/>
      <c r="D11" s="246"/>
      <c r="E11" s="247"/>
      <c r="F11" s="136"/>
    </row>
    <row r="12" spans="1:6" ht="55.5" customHeight="1">
      <c r="A12" s="137" t="s">
        <v>47</v>
      </c>
      <c r="B12" s="137" t="s">
        <v>49</v>
      </c>
      <c r="C12" s="138" t="s">
        <v>14</v>
      </c>
      <c r="D12" s="137" t="s">
        <v>15</v>
      </c>
      <c r="E12" s="139" t="s">
        <v>152</v>
      </c>
    </row>
    <row r="13" spans="1:6" ht="18">
      <c r="A13" s="140"/>
      <c r="B13" s="141"/>
      <c r="C13" s="140"/>
      <c r="D13" s="142"/>
      <c r="E13" s="142"/>
    </row>
    <row r="14" spans="1:6" ht="18" customHeight="1">
      <c r="A14" s="143" t="s">
        <v>153</v>
      </c>
      <c r="B14" s="144" t="s">
        <v>154</v>
      </c>
      <c r="C14" s="248">
        <v>100000000</v>
      </c>
      <c r="D14" s="145"/>
      <c r="E14" s="146"/>
    </row>
    <row r="15" spans="1:6" ht="20.25" customHeight="1">
      <c r="A15" s="143" t="s">
        <v>155</v>
      </c>
      <c r="B15" s="147" t="s">
        <v>156</v>
      </c>
      <c r="C15" s="248"/>
      <c r="D15" s="148"/>
      <c r="E15" s="149"/>
    </row>
    <row r="16" spans="1:6" ht="15.75" customHeight="1">
      <c r="A16" s="143" t="s">
        <v>157</v>
      </c>
      <c r="B16" s="147" t="s">
        <v>158</v>
      </c>
      <c r="C16" s="248"/>
      <c r="D16" s="148"/>
      <c r="E16" s="149"/>
    </row>
    <row r="17" spans="1:5" ht="18">
      <c r="A17" s="143" t="s">
        <v>159</v>
      </c>
      <c r="B17" s="147" t="s">
        <v>160</v>
      </c>
      <c r="C17" s="248"/>
      <c r="D17" s="148">
        <v>75.000005479999999</v>
      </c>
      <c r="E17" s="150">
        <f>(C14*D17/1000)/365*91</f>
        <v>1869863.1503232878</v>
      </c>
    </row>
    <row r="18" spans="1:5" ht="37.5" customHeight="1">
      <c r="A18" s="143" t="s">
        <v>161</v>
      </c>
      <c r="B18" s="151" t="s">
        <v>162</v>
      </c>
      <c r="C18" s="248"/>
      <c r="D18" s="148"/>
      <c r="E18" s="149"/>
    </row>
    <row r="19" spans="1:5" ht="18">
      <c r="A19" s="143" t="s">
        <v>163</v>
      </c>
      <c r="B19" s="147" t="s">
        <v>164</v>
      </c>
      <c r="C19" s="248"/>
      <c r="D19" s="148"/>
      <c r="E19" s="149"/>
    </row>
    <row r="20" spans="1:5" ht="18">
      <c r="A20" s="143" t="s">
        <v>165</v>
      </c>
      <c r="B20" s="147"/>
      <c r="C20" s="152"/>
      <c r="D20" s="148"/>
      <c r="E20" s="149"/>
    </row>
    <row r="21" spans="1:5" ht="18">
      <c r="A21" s="143"/>
      <c r="B21" s="153"/>
      <c r="C21" s="154"/>
      <c r="D21" s="148"/>
      <c r="E21" s="155"/>
    </row>
    <row r="22" spans="1:5" ht="18">
      <c r="A22" s="156" t="s">
        <v>52</v>
      </c>
      <c r="B22" s="157"/>
      <c r="C22" s="157"/>
      <c r="D22" s="158"/>
      <c r="E22" s="159">
        <f>E17</f>
        <v>1869863.1503232878</v>
      </c>
    </row>
    <row r="23" spans="1:5" ht="18">
      <c r="A23" s="156" t="s">
        <v>51</v>
      </c>
      <c r="B23" s="160"/>
      <c r="C23" s="160"/>
      <c r="D23" s="161"/>
      <c r="E23" s="159">
        <f>E22*16%</f>
        <v>299178.10405172606</v>
      </c>
    </row>
    <row r="24" spans="1:5" ht="18">
      <c r="A24" s="156" t="s">
        <v>166</v>
      </c>
      <c r="B24" s="160"/>
      <c r="C24" s="160"/>
      <c r="D24" s="161"/>
      <c r="E24" s="159">
        <f>SUM(E22:E23)</f>
        <v>2169041.254375014</v>
      </c>
    </row>
    <row r="25" spans="1:5" ht="18">
      <c r="A25" s="156" t="str">
        <f>+'[3]TODO RIESGO DAÑO MATERIAL'!A27</f>
        <v>DIRECCION COMERCIAL</v>
      </c>
      <c r="B25" s="249" t="s">
        <v>167</v>
      </c>
      <c r="C25" s="250"/>
      <c r="D25" s="250"/>
      <c r="E25" s="251"/>
    </row>
    <row r="26" spans="1:5" ht="18">
      <c r="A26" s="156" t="s">
        <v>168</v>
      </c>
      <c r="B26" s="252" t="str">
        <f>+'[3]TODO RIESGO DAÑO MATERIAL'!B28:E28</f>
        <v>TERRITORIO DE LA REPUBLICA DE COLOMBIA</v>
      </c>
      <c r="C26" s="250"/>
      <c r="D26" s="250"/>
      <c r="E26" s="251"/>
    </row>
    <row r="27" spans="1:5" ht="18">
      <c r="A27" s="156" t="s">
        <v>169</v>
      </c>
      <c r="B27" s="162" t="s">
        <v>170</v>
      </c>
      <c r="C27" s="163"/>
      <c r="D27" s="163"/>
      <c r="E27" s="164"/>
    </row>
    <row r="28" spans="1:5" ht="18">
      <c r="A28" s="156" t="str">
        <f>+'[3]TODO RIESGO DAÑO MATERIAL'!A29</f>
        <v>OCUPACION / ACTIVIDAD</v>
      </c>
      <c r="B28" s="249" t="s">
        <v>171</v>
      </c>
      <c r="C28" s="250"/>
      <c r="D28" s="250"/>
      <c r="E28" s="251"/>
    </row>
    <row r="29" spans="1:5" ht="41.25" customHeight="1">
      <c r="A29" s="165" t="s">
        <v>172</v>
      </c>
      <c r="B29" s="253" t="s">
        <v>173</v>
      </c>
      <c r="C29" s="254"/>
      <c r="D29" s="254"/>
      <c r="E29" s="255"/>
    </row>
    <row r="30" spans="1:5" ht="21" customHeight="1">
      <c r="A30" s="166" t="s">
        <v>174</v>
      </c>
      <c r="B30" s="239" t="s">
        <v>175</v>
      </c>
      <c r="C30" s="240"/>
      <c r="D30" s="240"/>
      <c r="E30" s="241"/>
    </row>
    <row r="31" spans="1:5" ht="132" customHeight="1">
      <c r="A31" s="167" t="s">
        <v>176</v>
      </c>
      <c r="B31" s="239" t="s">
        <v>177</v>
      </c>
      <c r="C31" s="240"/>
      <c r="D31" s="240"/>
      <c r="E31" s="241"/>
    </row>
    <row r="32" spans="1:5" ht="181.5" customHeight="1">
      <c r="A32" s="168" t="s">
        <v>178</v>
      </c>
      <c r="B32" s="239" t="s">
        <v>179</v>
      </c>
      <c r="C32" s="240"/>
      <c r="D32" s="240"/>
      <c r="E32" s="241"/>
    </row>
    <row r="33" spans="1:5" ht="91.5" customHeight="1">
      <c r="A33" s="168" t="s">
        <v>180</v>
      </c>
      <c r="B33" s="239" t="s">
        <v>181</v>
      </c>
      <c r="C33" s="240"/>
      <c r="D33" s="240"/>
      <c r="E33" s="241"/>
    </row>
    <row r="34" spans="1:5" ht="131.25" customHeight="1">
      <c r="A34" s="169" t="s">
        <v>182</v>
      </c>
      <c r="B34" s="259" t="s">
        <v>183</v>
      </c>
      <c r="C34" s="260"/>
      <c r="D34" s="260"/>
      <c r="E34" s="261"/>
    </row>
    <row r="35" spans="1:5" ht="21" customHeight="1">
      <c r="A35" s="170" t="s">
        <v>184</v>
      </c>
      <c r="B35" s="262" t="s">
        <v>185</v>
      </c>
      <c r="C35" s="263"/>
      <c r="D35" s="264"/>
      <c r="E35" s="265"/>
    </row>
    <row r="36" spans="1:5" s="171" customFormat="1" ht="17.25" customHeight="1">
      <c r="A36" s="266" t="s">
        <v>186</v>
      </c>
      <c r="B36" s="267"/>
      <c r="C36" s="267"/>
      <c r="D36" s="267"/>
      <c r="E36" s="268"/>
    </row>
    <row r="37" spans="1:5" s="171" customFormat="1" ht="37.5" customHeight="1">
      <c r="A37" s="269" t="s">
        <v>187</v>
      </c>
      <c r="B37" s="270"/>
      <c r="C37" s="271" t="s">
        <v>188</v>
      </c>
      <c r="D37" s="272"/>
      <c r="E37" s="273"/>
    </row>
    <row r="38" spans="1:5" s="171" customFormat="1" ht="17.25" customHeight="1">
      <c r="A38" s="269" t="s">
        <v>189</v>
      </c>
      <c r="B38" s="270"/>
      <c r="C38" s="271" t="s">
        <v>190</v>
      </c>
      <c r="D38" s="272"/>
      <c r="E38" s="273"/>
    </row>
    <row r="39" spans="1:5" s="171" customFormat="1" ht="39" customHeight="1">
      <c r="A39" s="269" t="s">
        <v>191</v>
      </c>
      <c r="B39" s="270"/>
      <c r="C39" s="271" t="s">
        <v>192</v>
      </c>
      <c r="D39" s="272"/>
      <c r="E39" s="273"/>
    </row>
    <row r="40" spans="1:5" ht="54" customHeight="1">
      <c r="A40" s="274" t="s">
        <v>193</v>
      </c>
      <c r="B40" s="275"/>
      <c r="C40" s="275"/>
      <c r="D40" s="275"/>
      <c r="E40" s="276"/>
    </row>
    <row r="41" spans="1:5" ht="18">
      <c r="A41" s="256" t="s">
        <v>194</v>
      </c>
      <c r="B41" s="257"/>
      <c r="C41" s="257"/>
      <c r="D41" s="257"/>
      <c r="E41" s="258"/>
    </row>
    <row r="42" spans="1:5" ht="33" customHeight="1">
      <c r="A42" s="172" t="s">
        <v>195</v>
      </c>
      <c r="B42" s="277" t="s">
        <v>196</v>
      </c>
      <c r="C42" s="280"/>
      <c r="D42" s="280"/>
      <c r="E42" s="281"/>
    </row>
    <row r="43" spans="1:5" s="174" customFormat="1" ht="18">
      <c r="A43" s="173" t="s">
        <v>197</v>
      </c>
      <c r="B43" s="277" t="s">
        <v>198</v>
      </c>
      <c r="C43" s="280"/>
      <c r="D43" s="280"/>
      <c r="E43" s="281"/>
    </row>
    <row r="44" spans="1:5" s="174" customFormat="1" ht="18">
      <c r="A44" s="173" t="s">
        <v>199</v>
      </c>
      <c r="B44" s="277" t="s">
        <v>200</v>
      </c>
      <c r="C44" s="280"/>
      <c r="D44" s="280"/>
      <c r="E44" s="281"/>
    </row>
    <row r="45" spans="1:5" s="176" customFormat="1" ht="18">
      <c r="A45" s="175" t="s">
        <v>201</v>
      </c>
      <c r="B45" s="277" t="str">
        <f>+'[3]TODO RIESGO DAÑO MATERIAL'!B133:E133</f>
        <v>TREINTA (30) DIAS</v>
      </c>
      <c r="C45" s="280"/>
      <c r="D45" s="280"/>
      <c r="E45" s="281"/>
    </row>
    <row r="46" spans="1:5" s="176" customFormat="1" ht="18">
      <c r="A46" s="177" t="s">
        <v>202</v>
      </c>
      <c r="B46" s="277" t="s">
        <v>18</v>
      </c>
      <c r="C46" s="280"/>
      <c r="D46" s="280"/>
      <c r="E46" s="281"/>
    </row>
    <row r="47" spans="1:5" s="176" customFormat="1" ht="18" hidden="1" customHeight="1">
      <c r="A47" s="177" t="s">
        <v>203</v>
      </c>
      <c r="B47" s="277" t="s">
        <v>204</v>
      </c>
      <c r="C47" s="280"/>
      <c r="D47" s="280"/>
      <c r="E47" s="281"/>
    </row>
    <row r="48" spans="1:5" s="176" customFormat="1" ht="18" hidden="1" customHeight="1">
      <c r="A48" s="177" t="s">
        <v>205</v>
      </c>
      <c r="B48" s="277" t="s">
        <v>204</v>
      </c>
      <c r="C48" s="280"/>
      <c r="D48" s="280"/>
      <c r="E48" s="281"/>
    </row>
    <row r="49" spans="1:5" s="176" customFormat="1" ht="18" hidden="1" customHeight="1">
      <c r="A49" s="177" t="s">
        <v>206</v>
      </c>
      <c r="B49" s="277" t="s">
        <v>204</v>
      </c>
      <c r="C49" s="280"/>
      <c r="D49" s="280"/>
      <c r="E49" s="281"/>
    </row>
    <row r="50" spans="1:5" s="176" customFormat="1" ht="18" hidden="1" customHeight="1">
      <c r="A50" s="177" t="s">
        <v>207</v>
      </c>
      <c r="B50" s="277" t="s">
        <v>208</v>
      </c>
      <c r="C50" s="280"/>
      <c r="D50" s="280"/>
      <c r="E50" s="281"/>
    </row>
    <row r="51" spans="1:5" s="122" customFormat="1" ht="18">
      <c r="A51" s="175" t="s">
        <v>209</v>
      </c>
      <c r="B51" s="277"/>
      <c r="C51" s="280"/>
      <c r="D51" s="280"/>
      <c r="E51" s="281"/>
    </row>
    <row r="52" spans="1:5" s="122" customFormat="1" ht="36">
      <c r="A52" s="178" t="s">
        <v>210</v>
      </c>
      <c r="B52" s="277" t="s">
        <v>50</v>
      </c>
      <c r="C52" s="278"/>
      <c r="D52" s="278"/>
      <c r="E52" s="279"/>
    </row>
    <row r="53" spans="1:5" s="122" customFormat="1" ht="18">
      <c r="A53" s="178" t="s">
        <v>205</v>
      </c>
      <c r="B53" s="277" t="s">
        <v>211</v>
      </c>
      <c r="C53" s="278"/>
      <c r="D53" s="278"/>
      <c r="E53" s="279"/>
    </row>
    <row r="54" spans="1:5" s="122" customFormat="1" ht="18">
      <c r="A54" s="177" t="s">
        <v>207</v>
      </c>
      <c r="B54" s="277" t="s">
        <v>212</v>
      </c>
      <c r="C54" s="278"/>
      <c r="D54" s="278"/>
      <c r="E54" s="279"/>
    </row>
    <row r="55" spans="1:5" s="122" customFormat="1" ht="90">
      <c r="A55" s="179" t="s">
        <v>213</v>
      </c>
      <c r="B55" s="277" t="s">
        <v>214</v>
      </c>
      <c r="C55" s="280"/>
      <c r="D55" s="280"/>
      <c r="E55" s="281"/>
    </row>
    <row r="56" spans="1:5" s="122" customFormat="1" ht="36.75" customHeight="1">
      <c r="A56" s="180" t="s">
        <v>215</v>
      </c>
      <c r="B56" s="239" t="s">
        <v>216</v>
      </c>
      <c r="C56" s="240"/>
      <c r="D56" s="240"/>
      <c r="E56" s="241"/>
    </row>
    <row r="57" spans="1:5" ht="57.75" customHeight="1">
      <c r="A57" s="291" t="str">
        <f>+'[3]TODO RIESGO DAÑO MATERIAL'!A161</f>
        <v>PLAZO PARA EL PAGO  DE LA PRIMA: NOVENTA ( 90) DIAS CONTADOS A PARTIR DE LA FECHA DE INICIO DE VIGENCIA DE LA COBERTURA</v>
      </c>
      <c r="B57" s="292"/>
      <c r="C57" s="292"/>
      <c r="D57" s="292"/>
      <c r="E57" s="293"/>
    </row>
    <row r="58" spans="1:5" ht="18" hidden="1">
      <c r="A58" s="181" t="s">
        <v>217</v>
      </c>
      <c r="B58" s="294"/>
      <c r="C58" s="295"/>
      <c r="D58" s="295"/>
      <c r="E58" s="296"/>
    </row>
    <row r="59" spans="1:5" ht="18" hidden="1">
      <c r="A59" s="181" t="s">
        <v>218</v>
      </c>
      <c r="B59" s="182"/>
      <c r="C59" s="182"/>
      <c r="D59" s="182"/>
      <c r="E59" s="183"/>
    </row>
    <row r="60" spans="1:5" ht="18" hidden="1">
      <c r="A60" s="181" t="s">
        <v>219</v>
      </c>
      <c r="B60" s="297" t="s">
        <v>220</v>
      </c>
      <c r="C60" s="298"/>
      <c r="D60" s="298"/>
      <c r="E60" s="183"/>
    </row>
    <row r="61" spans="1:5" ht="29.25" hidden="1" customHeight="1">
      <c r="A61" s="184" t="s">
        <v>221</v>
      </c>
      <c r="B61" s="282" t="s">
        <v>220</v>
      </c>
      <c r="C61" s="283"/>
      <c r="D61" s="283"/>
      <c r="E61" s="284"/>
    </row>
    <row r="62" spans="1:5" ht="25.5" hidden="1" customHeight="1">
      <c r="A62" s="181" t="s">
        <v>222</v>
      </c>
      <c r="B62" s="185"/>
      <c r="C62" s="185"/>
      <c r="D62" s="185"/>
      <c r="E62" s="186"/>
    </row>
    <row r="63" spans="1:5" ht="25.5" hidden="1" customHeight="1">
      <c r="A63" s="181" t="s">
        <v>223</v>
      </c>
      <c r="B63" s="185"/>
      <c r="C63" s="185"/>
      <c r="D63" s="185"/>
      <c r="E63" s="186"/>
    </row>
    <row r="64" spans="1:5" ht="30" hidden="1" customHeight="1">
      <c r="A64" s="181" t="s">
        <v>224</v>
      </c>
      <c r="B64" s="182"/>
      <c r="C64" s="182"/>
      <c r="D64" s="182"/>
      <c r="E64" s="183"/>
    </row>
    <row r="65" spans="1:5" ht="18" hidden="1">
      <c r="A65" s="187" t="s">
        <v>224</v>
      </c>
      <c r="B65" s="188"/>
      <c r="C65" s="188"/>
      <c r="D65" s="188"/>
      <c r="E65" s="189"/>
    </row>
    <row r="66" spans="1:5">
      <c r="A66" s="190" t="s">
        <v>225</v>
      </c>
      <c r="B66" s="190"/>
      <c r="C66" s="191"/>
      <c r="D66" s="191"/>
      <c r="E66" s="192"/>
    </row>
    <row r="67" spans="1:5">
      <c r="A67" s="193"/>
      <c r="B67" s="193"/>
      <c r="C67" s="194"/>
      <c r="D67" s="194"/>
      <c r="E67" s="195"/>
    </row>
    <row r="68" spans="1:5">
      <c r="A68" s="193"/>
      <c r="B68" s="193"/>
      <c r="C68" s="194"/>
      <c r="D68" s="194"/>
      <c r="E68" s="195"/>
    </row>
    <row r="69" spans="1:5">
      <c r="A69" s="193"/>
      <c r="B69" s="193"/>
      <c r="C69" s="194"/>
      <c r="D69" s="194"/>
      <c r="E69" s="195"/>
    </row>
    <row r="70" spans="1:5">
      <c r="A70" s="193"/>
      <c r="B70" s="193"/>
      <c r="C70" s="194"/>
      <c r="D70" s="194"/>
      <c r="E70" s="195"/>
    </row>
    <row r="71" spans="1:5">
      <c r="A71" s="193" t="s">
        <v>226</v>
      </c>
      <c r="B71" s="285" t="s">
        <v>227</v>
      </c>
      <c r="C71" s="286"/>
      <c r="D71" s="286"/>
      <c r="E71" s="287"/>
    </row>
    <row r="72" spans="1:5">
      <c r="A72" s="193"/>
      <c r="B72" s="193"/>
      <c r="C72" s="194"/>
      <c r="D72" s="194"/>
      <c r="E72" s="195"/>
    </row>
    <row r="73" spans="1:5">
      <c r="A73" s="193"/>
      <c r="B73" s="193"/>
      <c r="C73" s="194"/>
      <c r="D73" s="194"/>
      <c r="E73" s="195"/>
    </row>
    <row r="74" spans="1:5">
      <c r="A74" s="193"/>
      <c r="B74" s="193"/>
      <c r="C74" s="194"/>
      <c r="D74" s="194"/>
      <c r="E74" s="195"/>
    </row>
    <row r="75" spans="1:5">
      <c r="A75" s="193" t="s">
        <v>228</v>
      </c>
      <c r="B75" s="285" t="s">
        <v>229</v>
      </c>
      <c r="C75" s="286"/>
      <c r="D75" s="286"/>
      <c r="E75" s="287"/>
    </row>
    <row r="76" spans="1:5">
      <c r="A76" s="193"/>
      <c r="B76" s="193"/>
      <c r="C76" s="194"/>
      <c r="D76" s="194"/>
      <c r="E76" s="195"/>
    </row>
    <row r="77" spans="1:5">
      <c r="A77" s="193"/>
      <c r="B77" s="193"/>
      <c r="C77" s="194"/>
      <c r="D77" s="194"/>
      <c r="E77" s="195"/>
    </row>
    <row r="78" spans="1:5">
      <c r="A78" s="193"/>
      <c r="B78" s="193"/>
      <c r="C78" s="194"/>
      <c r="D78" s="194"/>
      <c r="E78" s="195"/>
    </row>
    <row r="79" spans="1:5">
      <c r="A79" s="193"/>
      <c r="B79" s="193"/>
      <c r="C79" s="194"/>
      <c r="D79" s="194"/>
      <c r="E79" s="195"/>
    </row>
    <row r="80" spans="1:5">
      <c r="A80" s="196" t="s">
        <v>230</v>
      </c>
      <c r="B80" s="288" t="s">
        <v>231</v>
      </c>
      <c r="C80" s="289"/>
      <c r="D80" s="289"/>
      <c r="E80" s="290"/>
    </row>
  </sheetData>
  <mergeCells count="52">
    <mergeCell ref="B61:E61"/>
    <mergeCell ref="B71:E71"/>
    <mergeCell ref="B75:E75"/>
    <mergeCell ref="B80:E80"/>
    <mergeCell ref="B54:E54"/>
    <mergeCell ref="B55:E55"/>
    <mergeCell ref="B56:E56"/>
    <mergeCell ref="A57:E57"/>
    <mergeCell ref="B58:E58"/>
    <mergeCell ref="B60:D60"/>
    <mergeCell ref="B53:E53"/>
    <mergeCell ref="B42:E42"/>
    <mergeCell ref="B43:E43"/>
    <mergeCell ref="B44:E44"/>
    <mergeCell ref="B45:E45"/>
    <mergeCell ref="B46:E46"/>
    <mergeCell ref="B47:E47"/>
    <mergeCell ref="B48:E48"/>
    <mergeCell ref="B49:E49"/>
    <mergeCell ref="B50:E50"/>
    <mergeCell ref="B51:E51"/>
    <mergeCell ref="B52:E52"/>
    <mergeCell ref="A41:E41"/>
    <mergeCell ref="B34:E34"/>
    <mergeCell ref="B35:C35"/>
    <mergeCell ref="D35:E35"/>
    <mergeCell ref="A36:E36"/>
    <mergeCell ref="A37:B37"/>
    <mergeCell ref="C37:E37"/>
    <mergeCell ref="A38:B38"/>
    <mergeCell ref="C38:E38"/>
    <mergeCell ref="A39:B39"/>
    <mergeCell ref="C39:E39"/>
    <mergeCell ref="A40:E40"/>
    <mergeCell ref="B33:E33"/>
    <mergeCell ref="B7:E7"/>
    <mergeCell ref="A8:A9"/>
    <mergeCell ref="B11:E11"/>
    <mergeCell ref="C14:C19"/>
    <mergeCell ref="B25:E25"/>
    <mergeCell ref="B26:E26"/>
    <mergeCell ref="B28:E28"/>
    <mergeCell ref="B29:E29"/>
    <mergeCell ref="B30:E30"/>
    <mergeCell ref="B31:E31"/>
    <mergeCell ref="B32:E32"/>
    <mergeCell ref="B6:E6"/>
    <mergeCell ref="B1:E1"/>
    <mergeCell ref="B2:E2"/>
    <mergeCell ref="B3:E3"/>
    <mergeCell ref="B4:E4"/>
    <mergeCell ref="B5:E5"/>
  </mergeCells>
  <pageMargins left="0.39370078740157483" right="0.39370078740157483" top="0.59055118110236227" bottom="0.59055118110236227" header="0.19685039370078741" footer="0.27559055118110237"/>
  <pageSetup scale="63" orientation="portrait" r:id="rId1"/>
  <headerFooter alignWithMargins="0">
    <oddFooter>&amp;C&amp;8Página &amp;P de &amp;N&amp;R&amp;8&amp;D&amp;F</oddFooter>
  </headerFooter>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sheetPr codeName="Hoja7"/>
  <dimension ref="A1:M89"/>
  <sheetViews>
    <sheetView zoomScale="80" zoomScaleNormal="80" zoomScaleSheetLayoutView="75" workbookViewId="0">
      <selection activeCell="D14" sqref="D14:D17"/>
    </sheetView>
  </sheetViews>
  <sheetFormatPr baseColWidth="10" defaultRowHeight="12.75"/>
  <cols>
    <col min="1" max="1" width="95.140625" style="38" customWidth="1"/>
    <col min="2" max="2" width="28.7109375" style="30" customWidth="1"/>
    <col min="3" max="3" width="20.140625" style="30" customWidth="1"/>
    <col min="4" max="4" width="23.85546875" style="30" customWidth="1"/>
    <col min="5" max="5" width="9.42578125" style="39" customWidth="1"/>
    <col min="6" max="6" width="14.7109375" style="40" customWidth="1"/>
    <col min="7" max="16384" width="11.42578125" style="38"/>
  </cols>
  <sheetData>
    <row r="1" spans="1:6" ht="52.5" customHeight="1">
      <c r="A1" s="317" t="s">
        <v>92</v>
      </c>
      <c r="B1" s="318"/>
      <c r="C1" s="318"/>
      <c r="D1" s="318"/>
      <c r="E1" s="318"/>
      <c r="F1" s="318"/>
    </row>
    <row r="2" spans="1:6" ht="20.25">
      <c r="A2" s="43" t="s">
        <v>46</v>
      </c>
      <c r="B2" s="354" t="e">
        <f>+#REF!</f>
        <v>#REF!</v>
      </c>
      <c r="C2" s="354"/>
      <c r="D2" s="354"/>
      <c r="E2" s="354"/>
      <c r="F2" s="355"/>
    </row>
    <row r="3" spans="1:6" ht="16.5" customHeight="1">
      <c r="A3" s="43" t="s">
        <v>79</v>
      </c>
      <c r="B3" s="354" t="e">
        <f>+#REF!</f>
        <v>#REF!</v>
      </c>
      <c r="C3" s="354"/>
      <c r="D3" s="354"/>
      <c r="E3" s="354"/>
      <c r="F3" s="355"/>
    </row>
    <row r="4" spans="1:6" ht="16.5" customHeight="1">
      <c r="A4" s="43" t="s">
        <v>80</v>
      </c>
      <c r="B4" s="354" t="e">
        <f>+#REF!</f>
        <v>#REF!</v>
      </c>
      <c r="C4" s="354"/>
      <c r="D4" s="354"/>
      <c r="E4" s="354"/>
      <c r="F4" s="355"/>
    </row>
    <row r="5" spans="1:6" ht="19.5" customHeight="1">
      <c r="A5" s="43" t="s">
        <v>81</v>
      </c>
      <c r="B5" s="354" t="e">
        <f>+#REF!</f>
        <v>#REF!</v>
      </c>
      <c r="C5" s="354"/>
      <c r="D5" s="354"/>
      <c r="E5" s="354"/>
      <c r="F5" s="355"/>
    </row>
    <row r="6" spans="1:6" ht="18.75" customHeight="1">
      <c r="A6" s="43" t="s">
        <v>82</v>
      </c>
      <c r="B6" s="354" t="s">
        <v>83</v>
      </c>
      <c r="C6" s="354"/>
      <c r="D6" s="354"/>
      <c r="E6" s="354"/>
      <c r="F6" s="355"/>
    </row>
    <row r="7" spans="1:6" ht="18.75" customHeight="1">
      <c r="A7" s="43" t="s">
        <v>66</v>
      </c>
      <c r="B7" s="354"/>
      <c r="C7" s="354"/>
      <c r="D7" s="354"/>
      <c r="E7" s="354"/>
      <c r="F7" s="355"/>
    </row>
    <row r="8" spans="1:6" ht="19.5" customHeight="1" thickBot="1">
      <c r="A8" s="332" t="s">
        <v>90</v>
      </c>
      <c r="B8" s="333"/>
      <c r="C8" s="333"/>
      <c r="D8" s="333"/>
      <c r="E8" s="333"/>
      <c r="F8" s="334"/>
    </row>
    <row r="9" spans="1:6" ht="19.5" customHeight="1" thickTop="1" thickBot="1">
      <c r="A9" s="329" t="s">
        <v>147</v>
      </c>
      <c r="B9" s="330"/>
      <c r="C9" s="330"/>
      <c r="D9" s="330"/>
      <c r="E9" s="330"/>
      <c r="F9" s="330"/>
    </row>
    <row r="10" spans="1:6" ht="15.95" customHeight="1" thickTop="1" thickBot="1">
      <c r="A10" s="67" t="s">
        <v>64</v>
      </c>
      <c r="B10" s="45" t="s">
        <v>67</v>
      </c>
      <c r="C10" s="319" t="s">
        <v>14</v>
      </c>
      <c r="D10" s="320"/>
      <c r="E10" s="321"/>
      <c r="F10" s="322"/>
    </row>
    <row r="11" spans="1:6" ht="15.95" customHeight="1" thickTop="1">
      <c r="A11" s="68" t="s">
        <v>68</v>
      </c>
      <c r="B11" s="46"/>
      <c r="C11" s="47" t="s">
        <v>69</v>
      </c>
      <c r="D11" s="48" t="s">
        <v>16</v>
      </c>
      <c r="E11" s="323" t="s">
        <v>70</v>
      </c>
      <c r="F11" s="324"/>
    </row>
    <row r="12" spans="1:6" ht="15.95" customHeight="1">
      <c r="A12" s="328" t="s">
        <v>86</v>
      </c>
      <c r="B12" s="49"/>
      <c r="C12" s="50"/>
      <c r="D12" s="51"/>
      <c r="E12" s="356"/>
      <c r="F12" s="357"/>
    </row>
    <row r="13" spans="1:6" ht="15.95" customHeight="1">
      <c r="A13" s="328"/>
      <c r="B13" s="54" t="s">
        <v>71</v>
      </c>
      <c r="C13" s="55"/>
      <c r="D13" s="56"/>
      <c r="E13" s="356"/>
      <c r="F13" s="357"/>
    </row>
    <row r="14" spans="1:6" ht="15.95" customHeight="1">
      <c r="A14" s="328"/>
      <c r="B14" s="49" t="s">
        <v>72</v>
      </c>
      <c r="C14" s="57"/>
      <c r="D14" s="335"/>
      <c r="E14" s="356"/>
      <c r="F14" s="357"/>
    </row>
    <row r="15" spans="1:6" ht="15.95" customHeight="1">
      <c r="A15" s="328"/>
      <c r="B15" s="49" t="s">
        <v>73</v>
      </c>
      <c r="C15" s="70"/>
      <c r="D15" s="335"/>
      <c r="E15" s="356"/>
      <c r="F15" s="357"/>
    </row>
    <row r="16" spans="1:6" ht="15.95" customHeight="1">
      <c r="A16" s="328"/>
      <c r="B16" s="49" t="s">
        <v>74</v>
      </c>
      <c r="C16" s="59"/>
      <c r="D16" s="335"/>
      <c r="E16" s="356"/>
      <c r="F16" s="357"/>
    </row>
    <row r="17" spans="1:6" ht="15.95" customHeight="1" thickBot="1">
      <c r="A17" s="328"/>
      <c r="B17" s="49"/>
      <c r="C17" s="60"/>
      <c r="D17" s="335"/>
      <c r="E17" s="358"/>
      <c r="F17" s="359"/>
    </row>
    <row r="18" spans="1:6" ht="15.95" customHeight="1" thickTop="1" thickBot="1">
      <c r="A18" s="331" t="s">
        <v>106</v>
      </c>
      <c r="B18" s="49"/>
      <c r="C18" s="65"/>
      <c r="D18" s="58"/>
      <c r="E18" s="52"/>
      <c r="F18" s="53"/>
    </row>
    <row r="19" spans="1:6" ht="18.75" customHeight="1" thickTop="1" thickBot="1">
      <c r="A19" s="331"/>
      <c r="B19" s="66" t="s">
        <v>53</v>
      </c>
      <c r="C19" s="61"/>
      <c r="D19" s="62"/>
      <c r="E19" s="326">
        <f>E12</f>
        <v>0</v>
      </c>
      <c r="F19" s="327"/>
    </row>
    <row r="20" spans="1:6" ht="18.75" customHeight="1" thickTop="1" thickBot="1">
      <c r="A20" s="331"/>
      <c r="B20" s="66" t="s">
        <v>65</v>
      </c>
      <c r="C20" s="64"/>
      <c r="D20" s="63"/>
      <c r="E20" s="326">
        <f>E19*16%</f>
        <v>0</v>
      </c>
      <c r="F20" s="327"/>
    </row>
    <row r="21" spans="1:6" ht="15.95" customHeight="1" thickTop="1">
      <c r="A21" s="69"/>
      <c r="B21" s="66" t="s">
        <v>75</v>
      </c>
      <c r="C21" s="61"/>
      <c r="D21" s="62"/>
      <c r="E21" s="326">
        <f>SUM(E19:E20)</f>
        <v>0</v>
      </c>
      <c r="F21" s="327"/>
    </row>
    <row r="22" spans="1:6" ht="15.75">
      <c r="A22" s="329" t="s">
        <v>95</v>
      </c>
      <c r="B22" s="330"/>
      <c r="C22" s="330"/>
      <c r="D22" s="330"/>
      <c r="E22" s="330"/>
      <c r="F22" s="330"/>
    </row>
    <row r="23" spans="1:6" ht="17.25">
      <c r="A23" s="310" t="s">
        <v>55</v>
      </c>
      <c r="B23" s="311"/>
      <c r="C23" s="311"/>
      <c r="D23" s="311"/>
      <c r="E23" s="311"/>
      <c r="F23" s="312"/>
    </row>
    <row r="24" spans="1:6" ht="17.25">
      <c r="A24" s="310" t="s">
        <v>56</v>
      </c>
      <c r="B24" s="311"/>
      <c r="C24" s="311"/>
      <c r="D24" s="311"/>
      <c r="E24" s="311"/>
      <c r="F24" s="312"/>
    </row>
    <row r="25" spans="1:6" ht="17.25">
      <c r="A25" s="310" t="s">
        <v>57</v>
      </c>
      <c r="B25" s="311"/>
      <c r="C25" s="311"/>
      <c r="D25" s="311"/>
      <c r="E25" s="311"/>
      <c r="F25" s="312"/>
    </row>
    <row r="26" spans="1:6" ht="17.25">
      <c r="A26" s="310" t="s">
        <v>58</v>
      </c>
      <c r="B26" s="311"/>
      <c r="C26" s="311"/>
      <c r="D26" s="311"/>
      <c r="E26" s="311"/>
      <c r="F26" s="312"/>
    </row>
    <row r="27" spans="1:6" ht="17.25">
      <c r="A27" s="310" t="s">
        <v>59</v>
      </c>
      <c r="B27" s="311"/>
      <c r="C27" s="311"/>
      <c r="D27" s="311"/>
      <c r="E27" s="311"/>
      <c r="F27" s="312"/>
    </row>
    <row r="28" spans="1:6" ht="17.25">
      <c r="A28" s="310" t="s">
        <v>62</v>
      </c>
      <c r="B28" s="311"/>
      <c r="C28" s="311"/>
      <c r="D28" s="311"/>
      <c r="E28" s="311"/>
      <c r="F28" s="312"/>
    </row>
    <row r="29" spans="1:6" ht="21" customHeight="1">
      <c r="A29" s="310" t="s">
        <v>63</v>
      </c>
      <c r="B29" s="311"/>
      <c r="C29" s="311"/>
      <c r="D29" s="311"/>
      <c r="E29" s="311"/>
      <c r="F29" s="312"/>
    </row>
    <row r="30" spans="1:6" ht="21" customHeight="1">
      <c r="A30" s="310" t="s">
        <v>119</v>
      </c>
      <c r="B30" s="311"/>
      <c r="C30" s="311"/>
      <c r="D30" s="311"/>
      <c r="E30" s="311"/>
      <c r="F30" s="312"/>
    </row>
    <row r="31" spans="1:6" ht="64.5" customHeight="1">
      <c r="A31" s="313" t="s">
        <v>120</v>
      </c>
      <c r="B31" s="314"/>
      <c r="C31" s="314"/>
      <c r="D31" s="314"/>
      <c r="E31" s="314"/>
      <c r="F31" s="315"/>
    </row>
    <row r="32" spans="1:6" ht="36.75" customHeight="1">
      <c r="A32" s="313" t="s">
        <v>121</v>
      </c>
      <c r="B32" s="314"/>
      <c r="C32" s="314"/>
      <c r="D32" s="314"/>
      <c r="E32" s="314"/>
      <c r="F32" s="315"/>
    </row>
    <row r="33" spans="1:6" ht="187.5" customHeight="1">
      <c r="A33" s="310" t="s">
        <v>122</v>
      </c>
      <c r="B33" s="311"/>
      <c r="C33" s="311"/>
      <c r="D33" s="311"/>
      <c r="E33" s="311"/>
      <c r="F33" s="312"/>
    </row>
    <row r="34" spans="1:6" ht="21" customHeight="1">
      <c r="A34" s="310" t="s">
        <v>123</v>
      </c>
      <c r="B34" s="311"/>
      <c r="C34" s="311"/>
      <c r="D34" s="311"/>
      <c r="E34" s="311"/>
      <c r="F34" s="312"/>
    </row>
    <row r="35" spans="1:6" ht="21" customHeight="1">
      <c r="A35" s="310" t="s">
        <v>124</v>
      </c>
      <c r="B35" s="311"/>
      <c r="C35" s="311"/>
      <c r="D35" s="311"/>
      <c r="E35" s="311"/>
      <c r="F35" s="312"/>
    </row>
    <row r="36" spans="1:6" ht="47.25" customHeight="1">
      <c r="A36" s="336" t="s">
        <v>76</v>
      </c>
      <c r="B36" s="337"/>
      <c r="C36" s="337"/>
      <c r="D36" s="337"/>
      <c r="E36" s="337"/>
      <c r="F36" s="338"/>
    </row>
    <row r="37" spans="1:6" ht="7.5" customHeight="1">
      <c r="A37" s="116"/>
      <c r="B37" s="117"/>
      <c r="C37" s="117"/>
      <c r="D37" s="117"/>
      <c r="E37" s="117"/>
      <c r="F37" s="118"/>
    </row>
    <row r="38" spans="1:6" ht="18.75" customHeight="1">
      <c r="A38" s="329" t="s">
        <v>100</v>
      </c>
      <c r="B38" s="330"/>
      <c r="C38" s="330"/>
      <c r="D38" s="325" t="s">
        <v>54</v>
      </c>
      <c r="E38" s="325"/>
      <c r="F38" s="120" t="s">
        <v>91</v>
      </c>
    </row>
    <row r="39" spans="1:6" ht="78.75" customHeight="1">
      <c r="A39" s="299" t="s">
        <v>107</v>
      </c>
      <c r="B39" s="300"/>
      <c r="C39" s="302"/>
      <c r="D39" s="301"/>
      <c r="E39" s="301"/>
      <c r="F39" s="44"/>
    </row>
    <row r="40" spans="1:6" ht="70.5" customHeight="1">
      <c r="A40" s="299" t="s">
        <v>108</v>
      </c>
      <c r="B40" s="300"/>
      <c r="C40" s="302"/>
      <c r="D40" s="301"/>
      <c r="E40" s="301"/>
      <c r="F40" s="44"/>
    </row>
    <row r="41" spans="1:6" ht="82.5" customHeight="1">
      <c r="A41" s="299" t="s">
        <v>109</v>
      </c>
      <c r="B41" s="300"/>
      <c r="C41" s="302"/>
      <c r="D41" s="301"/>
      <c r="E41" s="301"/>
      <c r="F41" s="44"/>
    </row>
    <row r="42" spans="1:6" ht="69.75" customHeight="1">
      <c r="A42" s="299" t="s">
        <v>110</v>
      </c>
      <c r="B42" s="300"/>
      <c r="C42" s="302"/>
      <c r="D42" s="301"/>
      <c r="E42" s="301"/>
      <c r="F42" s="44"/>
    </row>
    <row r="43" spans="1:6" ht="45.75" customHeight="1">
      <c r="A43" s="299" t="s">
        <v>113</v>
      </c>
      <c r="B43" s="300"/>
      <c r="C43" s="302"/>
      <c r="D43" s="301"/>
      <c r="E43" s="301"/>
      <c r="F43" s="44"/>
    </row>
    <row r="44" spans="1:6" ht="69.75" customHeight="1">
      <c r="A44" s="299" t="s">
        <v>101</v>
      </c>
      <c r="B44" s="300"/>
      <c r="C44" s="302"/>
      <c r="D44" s="301"/>
      <c r="E44" s="301"/>
      <c r="F44" s="44"/>
    </row>
    <row r="45" spans="1:6" ht="66.75" customHeight="1">
      <c r="A45" s="299" t="s">
        <v>111</v>
      </c>
      <c r="B45" s="300"/>
      <c r="C45" s="302"/>
      <c r="D45" s="301"/>
      <c r="E45" s="301"/>
      <c r="F45" s="44"/>
    </row>
    <row r="46" spans="1:6" ht="48.75" customHeight="1">
      <c r="A46" s="299" t="s">
        <v>114</v>
      </c>
      <c r="B46" s="300"/>
      <c r="C46" s="302"/>
      <c r="D46" s="301"/>
      <c r="E46" s="301"/>
      <c r="F46" s="44"/>
    </row>
    <row r="47" spans="1:6" ht="101.25" customHeight="1">
      <c r="A47" s="299" t="s">
        <v>112</v>
      </c>
      <c r="B47" s="309"/>
      <c r="C47" s="316"/>
      <c r="D47" s="301"/>
      <c r="E47" s="301"/>
      <c r="F47" s="44"/>
    </row>
    <row r="48" spans="1:6" ht="58.5" customHeight="1">
      <c r="A48" s="299" t="s">
        <v>115</v>
      </c>
      <c r="B48" s="300"/>
      <c r="C48" s="302"/>
      <c r="D48" s="301"/>
      <c r="E48" s="301"/>
      <c r="F48" s="44"/>
    </row>
    <row r="49" spans="1:6" ht="66" customHeight="1">
      <c r="A49" s="299" t="s">
        <v>102</v>
      </c>
      <c r="B49" s="300"/>
      <c r="C49" s="302"/>
      <c r="D49" s="301"/>
      <c r="E49" s="301"/>
      <c r="F49" s="44"/>
    </row>
    <row r="50" spans="1:6" ht="72" customHeight="1">
      <c r="A50" s="299" t="s">
        <v>116</v>
      </c>
      <c r="B50" s="300"/>
      <c r="C50" s="302"/>
      <c r="D50" s="301"/>
      <c r="E50" s="301"/>
      <c r="F50" s="44"/>
    </row>
    <row r="51" spans="1:6" ht="34.5" customHeight="1">
      <c r="A51" s="299" t="s">
        <v>104</v>
      </c>
      <c r="B51" s="300"/>
      <c r="C51" s="302"/>
      <c r="D51" s="301"/>
      <c r="E51" s="301"/>
      <c r="F51" s="44"/>
    </row>
    <row r="52" spans="1:6" ht="52.5" customHeight="1">
      <c r="A52" s="299" t="s">
        <v>103</v>
      </c>
      <c r="B52" s="300"/>
      <c r="C52" s="302"/>
      <c r="D52" s="301"/>
      <c r="E52" s="301"/>
      <c r="F52" s="44"/>
    </row>
    <row r="53" spans="1:6" ht="44.25" customHeight="1">
      <c r="A53" s="299" t="s">
        <v>105</v>
      </c>
      <c r="B53" s="300"/>
      <c r="C53" s="302"/>
      <c r="D53" s="301"/>
      <c r="E53" s="301"/>
      <c r="F53" s="44"/>
    </row>
    <row r="54" spans="1:6" ht="53.25" customHeight="1">
      <c r="A54" s="299" t="s">
        <v>117</v>
      </c>
      <c r="B54" s="300"/>
      <c r="C54" s="302"/>
      <c r="D54" s="301"/>
      <c r="E54" s="301"/>
      <c r="F54" s="44"/>
    </row>
    <row r="55" spans="1:6" ht="57.75" customHeight="1">
      <c r="A55" s="299" t="s">
        <v>148</v>
      </c>
      <c r="B55" s="300"/>
      <c r="C55" s="302"/>
      <c r="D55" s="301"/>
      <c r="E55" s="301"/>
      <c r="F55" s="44"/>
    </row>
    <row r="56" spans="1:6" ht="36.75" customHeight="1">
      <c r="A56" s="299" t="s">
        <v>118</v>
      </c>
      <c r="B56" s="300"/>
      <c r="C56" s="302"/>
      <c r="D56" s="301"/>
      <c r="E56" s="301"/>
      <c r="F56" s="44"/>
    </row>
    <row r="57" spans="1:6" ht="66" customHeight="1">
      <c r="A57" s="299" t="s">
        <v>125</v>
      </c>
      <c r="B57" s="300"/>
      <c r="C57" s="302"/>
      <c r="D57" s="301"/>
      <c r="E57" s="301"/>
      <c r="F57" s="44"/>
    </row>
    <row r="58" spans="1:6" ht="65.25" customHeight="1">
      <c r="A58" s="299" t="s">
        <v>126</v>
      </c>
      <c r="B58" s="309"/>
      <c r="C58" s="316"/>
      <c r="D58" s="301"/>
      <c r="E58" s="301"/>
      <c r="F58" s="44"/>
    </row>
    <row r="59" spans="1:6" ht="26.25" customHeight="1">
      <c r="A59" s="306" t="s">
        <v>87</v>
      </c>
      <c r="B59" s="307"/>
      <c r="C59" s="339"/>
      <c r="D59" s="301"/>
      <c r="E59" s="301"/>
      <c r="F59" s="44"/>
    </row>
    <row r="60" spans="1:6" ht="43.5" customHeight="1">
      <c r="A60" s="303" t="s">
        <v>88</v>
      </c>
      <c r="B60" s="340"/>
      <c r="C60" s="341"/>
      <c r="D60" s="301"/>
      <c r="E60" s="301"/>
      <c r="F60" s="44"/>
    </row>
    <row r="61" spans="1:6" s="71" customFormat="1" ht="83.25" customHeight="1">
      <c r="A61" s="299" t="s">
        <v>127</v>
      </c>
      <c r="B61" s="300"/>
      <c r="C61" s="302"/>
      <c r="D61" s="301"/>
      <c r="E61" s="301"/>
      <c r="F61" s="44"/>
    </row>
    <row r="62" spans="1:6" ht="35.25" customHeight="1">
      <c r="A62" s="299" t="s">
        <v>128</v>
      </c>
      <c r="B62" s="300"/>
      <c r="C62" s="302"/>
      <c r="D62" s="301"/>
      <c r="E62" s="301"/>
      <c r="F62" s="44"/>
    </row>
    <row r="63" spans="1:6" s="71" customFormat="1" ht="53.25" customHeight="1">
      <c r="A63" s="299" t="s">
        <v>129</v>
      </c>
      <c r="B63" s="300"/>
      <c r="C63" s="302"/>
      <c r="D63" s="301"/>
      <c r="E63" s="301"/>
      <c r="F63" s="44"/>
    </row>
    <row r="64" spans="1:6" ht="39" customHeight="1">
      <c r="A64" s="299" t="s">
        <v>130</v>
      </c>
      <c r="B64" s="300"/>
      <c r="C64" s="302"/>
      <c r="D64" s="301"/>
      <c r="E64" s="301"/>
      <c r="F64" s="44"/>
    </row>
    <row r="65" spans="1:6" ht="31.5" customHeight="1">
      <c r="A65" s="299" t="s">
        <v>131</v>
      </c>
      <c r="B65" s="300"/>
      <c r="C65" s="302"/>
      <c r="D65" s="301"/>
      <c r="E65" s="301"/>
      <c r="F65" s="44"/>
    </row>
    <row r="66" spans="1:6" ht="61.5" customHeight="1">
      <c r="A66" s="299" t="s">
        <v>132</v>
      </c>
      <c r="B66" s="300"/>
      <c r="C66" s="302"/>
      <c r="D66" s="301"/>
      <c r="E66" s="301"/>
      <c r="F66" s="44"/>
    </row>
    <row r="67" spans="1:6" ht="45" customHeight="1">
      <c r="A67" s="299" t="s">
        <v>133</v>
      </c>
      <c r="B67" s="300"/>
      <c r="C67" s="302"/>
      <c r="D67" s="301"/>
      <c r="E67" s="301"/>
      <c r="F67" s="44"/>
    </row>
    <row r="68" spans="1:6" ht="35.25" customHeight="1">
      <c r="A68" s="299" t="s">
        <v>134</v>
      </c>
      <c r="B68" s="300"/>
      <c r="C68" s="302"/>
      <c r="D68" s="301"/>
      <c r="E68" s="301"/>
      <c r="F68" s="44"/>
    </row>
    <row r="69" spans="1:6" ht="39.75" customHeight="1">
      <c r="A69" s="360" t="s">
        <v>135</v>
      </c>
      <c r="B69" s="305"/>
      <c r="C69" s="361"/>
      <c r="D69" s="301"/>
      <c r="E69" s="301"/>
      <c r="F69" s="44"/>
    </row>
    <row r="70" spans="1:6" ht="39" customHeight="1">
      <c r="A70" s="299" t="s">
        <v>136</v>
      </c>
      <c r="B70" s="300"/>
      <c r="C70" s="302"/>
      <c r="D70" s="301"/>
      <c r="E70" s="301"/>
      <c r="F70" s="44"/>
    </row>
    <row r="71" spans="1:6" ht="24" customHeight="1">
      <c r="A71" s="362" t="s">
        <v>89</v>
      </c>
      <c r="B71" s="363"/>
      <c r="C71" s="364"/>
      <c r="D71" s="301"/>
      <c r="E71" s="301"/>
      <c r="F71" s="44"/>
    </row>
    <row r="72" spans="1:6" s="71" customFormat="1" ht="66.75" customHeight="1">
      <c r="A72" s="299" t="s">
        <v>137</v>
      </c>
      <c r="B72" s="300"/>
      <c r="C72" s="302"/>
      <c r="D72" s="301"/>
      <c r="E72" s="301"/>
      <c r="F72" s="44"/>
    </row>
    <row r="73" spans="1:6" s="71" customFormat="1" ht="47.25" customHeight="1">
      <c r="A73" s="308" t="s">
        <v>60</v>
      </c>
      <c r="B73" s="309"/>
      <c r="C73" s="309"/>
      <c r="D73" s="301"/>
      <c r="E73" s="301"/>
      <c r="F73" s="44"/>
    </row>
    <row r="74" spans="1:6" s="71" customFormat="1" ht="19.5" customHeight="1">
      <c r="A74" s="304" t="s">
        <v>61</v>
      </c>
      <c r="B74" s="305"/>
      <c r="C74" s="305"/>
      <c r="D74" s="301"/>
      <c r="E74" s="301"/>
      <c r="F74" s="44"/>
    </row>
    <row r="75" spans="1:6" s="71" customFormat="1" ht="40.5" customHeight="1">
      <c r="A75" s="306" t="s">
        <v>138</v>
      </c>
      <c r="B75" s="307"/>
      <c r="C75" s="307"/>
      <c r="D75" s="301"/>
      <c r="E75" s="301"/>
      <c r="F75" s="44"/>
    </row>
    <row r="76" spans="1:6" s="71" customFormat="1" ht="86.25" customHeight="1">
      <c r="A76" s="299" t="s">
        <v>139</v>
      </c>
      <c r="B76" s="300"/>
      <c r="C76" s="300"/>
      <c r="D76" s="301"/>
      <c r="E76" s="301"/>
      <c r="F76" s="44"/>
    </row>
    <row r="77" spans="1:6" s="71" customFormat="1" ht="67.5" customHeight="1">
      <c r="A77" s="303" t="s">
        <v>140</v>
      </c>
      <c r="B77" s="300"/>
      <c r="C77" s="300"/>
      <c r="D77" s="301"/>
      <c r="E77" s="301"/>
      <c r="F77" s="44"/>
    </row>
    <row r="78" spans="1:6" s="71" customFormat="1" ht="60.75" customHeight="1">
      <c r="A78" s="299" t="s">
        <v>141</v>
      </c>
      <c r="B78" s="300"/>
      <c r="C78" s="300"/>
      <c r="D78" s="301"/>
      <c r="E78" s="301"/>
      <c r="F78" s="44"/>
    </row>
    <row r="79" spans="1:6" s="71" customFormat="1" ht="106.5" customHeight="1">
      <c r="A79" s="299" t="s">
        <v>149</v>
      </c>
      <c r="B79" s="300"/>
      <c r="C79" s="300"/>
      <c r="D79" s="301"/>
      <c r="E79" s="301"/>
      <c r="F79" s="119"/>
    </row>
    <row r="80" spans="1:6" s="71" customFormat="1" ht="65.25" customHeight="1">
      <c r="A80" s="299" t="s">
        <v>142</v>
      </c>
      <c r="B80" s="300"/>
      <c r="C80" s="300"/>
      <c r="D80" s="301"/>
      <c r="E80" s="301"/>
      <c r="F80" s="119"/>
    </row>
    <row r="81" spans="1:13" s="71" customFormat="1" ht="76.5" customHeight="1">
      <c r="A81" s="299" t="s">
        <v>143</v>
      </c>
      <c r="B81" s="300"/>
      <c r="C81" s="300"/>
      <c r="D81" s="301"/>
      <c r="E81" s="301"/>
      <c r="F81" s="119"/>
    </row>
    <row r="82" spans="1:13" s="71" customFormat="1" ht="50.25" customHeight="1">
      <c r="A82" s="299" t="s">
        <v>144</v>
      </c>
      <c r="B82" s="300"/>
      <c r="C82" s="300"/>
      <c r="D82" s="301"/>
      <c r="E82" s="301"/>
      <c r="F82" s="119"/>
    </row>
    <row r="83" spans="1:13" s="71" customFormat="1" ht="49.5" customHeight="1">
      <c r="A83" s="299" t="s">
        <v>145</v>
      </c>
      <c r="B83" s="300"/>
      <c r="C83" s="300"/>
      <c r="D83" s="301"/>
      <c r="E83" s="301"/>
      <c r="F83" s="119"/>
    </row>
    <row r="84" spans="1:13" s="71" customFormat="1" ht="63.75" customHeight="1">
      <c r="A84" s="299" t="s">
        <v>146</v>
      </c>
      <c r="B84" s="300"/>
      <c r="C84" s="300"/>
      <c r="D84" s="301"/>
      <c r="E84" s="301"/>
      <c r="F84" s="119"/>
    </row>
    <row r="85" spans="1:13" s="71" customFormat="1" ht="9.75" customHeight="1">
      <c r="A85" s="114"/>
      <c r="B85" s="115"/>
      <c r="C85" s="115"/>
      <c r="D85" s="115"/>
      <c r="E85" s="115"/>
      <c r="F85" s="115"/>
    </row>
    <row r="86" spans="1:13" s="71" customFormat="1" ht="30.75" customHeight="1">
      <c r="A86" s="351" t="s">
        <v>98</v>
      </c>
      <c r="B86" s="352"/>
      <c r="C86" s="352"/>
      <c r="D86" s="352"/>
      <c r="E86" s="352"/>
      <c r="F86" s="353"/>
    </row>
    <row r="87" spans="1:13" s="71" customFormat="1" ht="16.5" customHeight="1">
      <c r="A87" s="349" t="s">
        <v>99</v>
      </c>
      <c r="B87" s="350"/>
      <c r="C87" s="350"/>
      <c r="D87" s="350"/>
      <c r="E87" s="350"/>
      <c r="F87" s="350"/>
    </row>
    <row r="88" spans="1:13" s="71" customFormat="1" ht="16.5" customHeight="1">
      <c r="A88" s="344" t="s">
        <v>93</v>
      </c>
      <c r="B88" s="345"/>
      <c r="C88" s="345"/>
      <c r="D88" s="346"/>
      <c r="E88" s="347"/>
      <c r="F88" s="348"/>
    </row>
    <row r="89" spans="1:13" ht="23.25" customHeight="1">
      <c r="A89" s="342" t="s">
        <v>96</v>
      </c>
      <c r="B89" s="343"/>
      <c r="C89" s="343"/>
      <c r="D89" s="343"/>
      <c r="E89" s="343"/>
      <c r="F89" s="343"/>
      <c r="G89" s="112"/>
      <c r="H89" s="112"/>
      <c r="I89" s="112"/>
      <c r="J89" s="112"/>
      <c r="K89" s="112"/>
      <c r="L89" s="112"/>
      <c r="M89" s="113"/>
    </row>
  </sheetData>
  <mergeCells count="133">
    <mergeCell ref="D74:E74"/>
    <mergeCell ref="B2:F2"/>
    <mergeCell ref="B3:F3"/>
    <mergeCell ref="B4:F4"/>
    <mergeCell ref="B5:F5"/>
    <mergeCell ref="B6:F6"/>
    <mergeCell ref="E21:F21"/>
    <mergeCell ref="B7:F7"/>
    <mergeCell ref="E12:F17"/>
    <mergeCell ref="A9:F9"/>
    <mergeCell ref="D72:E72"/>
    <mergeCell ref="A69:C69"/>
    <mergeCell ref="A70:C70"/>
    <mergeCell ref="A71:C71"/>
    <mergeCell ref="D71:E71"/>
    <mergeCell ref="D67:E67"/>
    <mergeCell ref="A72:C72"/>
    <mergeCell ref="D49:E49"/>
    <mergeCell ref="D55:E55"/>
    <mergeCell ref="A51:C51"/>
    <mergeCell ref="A65:C65"/>
    <mergeCell ref="D63:E63"/>
    <mergeCell ref="A63:C63"/>
    <mergeCell ref="D62:E62"/>
    <mergeCell ref="A50:C50"/>
    <mergeCell ref="A58:C58"/>
    <mergeCell ref="D58:E58"/>
    <mergeCell ref="A59:C59"/>
    <mergeCell ref="A60:C60"/>
    <mergeCell ref="D64:E64"/>
    <mergeCell ref="D65:E65"/>
    <mergeCell ref="D59:E59"/>
    <mergeCell ref="A89:F89"/>
    <mergeCell ref="A68:C68"/>
    <mergeCell ref="D69:E69"/>
    <mergeCell ref="D70:E70"/>
    <mergeCell ref="A64:C64"/>
    <mergeCell ref="D73:E73"/>
    <mergeCell ref="A88:C88"/>
    <mergeCell ref="D88:F88"/>
    <mergeCell ref="D75:E75"/>
    <mergeCell ref="D76:E76"/>
    <mergeCell ref="D77:E77"/>
    <mergeCell ref="D78:E78"/>
    <mergeCell ref="D79:E79"/>
    <mergeCell ref="A87:F87"/>
    <mergeCell ref="A86:F86"/>
    <mergeCell ref="A78:C78"/>
    <mergeCell ref="A47:C47"/>
    <mergeCell ref="A1:F1"/>
    <mergeCell ref="C10:D10"/>
    <mergeCell ref="E10:F10"/>
    <mergeCell ref="E11:F11"/>
    <mergeCell ref="D38:E38"/>
    <mergeCell ref="E19:F19"/>
    <mergeCell ref="A12:A17"/>
    <mergeCell ref="A38:C38"/>
    <mergeCell ref="A18:A20"/>
    <mergeCell ref="E20:F20"/>
    <mergeCell ref="A23:F23"/>
    <mergeCell ref="A24:F24"/>
    <mergeCell ref="A25:F25"/>
    <mergeCell ref="A26:F26"/>
    <mergeCell ref="A27:F27"/>
    <mergeCell ref="D43:E43"/>
    <mergeCell ref="A8:F8"/>
    <mergeCell ref="D14:D17"/>
    <mergeCell ref="A22:F22"/>
    <mergeCell ref="A28:F28"/>
    <mergeCell ref="A29:F29"/>
    <mergeCell ref="A36:F36"/>
    <mergeCell ref="A41:C41"/>
    <mergeCell ref="A42:C42"/>
    <mergeCell ref="D44:E44"/>
    <mergeCell ref="D41:E41"/>
    <mergeCell ref="A30:F30"/>
    <mergeCell ref="D39:E39"/>
    <mergeCell ref="A40:C40"/>
    <mergeCell ref="A31:F31"/>
    <mergeCell ref="A32:F32"/>
    <mergeCell ref="A33:F33"/>
    <mergeCell ref="A34:F34"/>
    <mergeCell ref="A35:F35"/>
    <mergeCell ref="A43:C43"/>
    <mergeCell ref="A39:C39"/>
    <mergeCell ref="D48:E48"/>
    <mergeCell ref="A73:C73"/>
    <mergeCell ref="A44:C44"/>
    <mergeCell ref="A45:C45"/>
    <mergeCell ref="D40:E40"/>
    <mergeCell ref="D42:E42"/>
    <mergeCell ref="D45:E45"/>
    <mergeCell ref="A53:C53"/>
    <mergeCell ref="D50:E50"/>
    <mergeCell ref="D51:E51"/>
    <mergeCell ref="A54:C54"/>
    <mergeCell ref="A46:C46"/>
    <mergeCell ref="D53:E53"/>
    <mergeCell ref="A49:C49"/>
    <mergeCell ref="D47:E47"/>
    <mergeCell ref="A52:C52"/>
    <mergeCell ref="D52:E52"/>
    <mergeCell ref="D54:E54"/>
    <mergeCell ref="A55:C55"/>
    <mergeCell ref="D61:E61"/>
    <mergeCell ref="D56:E56"/>
    <mergeCell ref="A48:C48"/>
    <mergeCell ref="D60:E60"/>
    <mergeCell ref="D46:E46"/>
    <mergeCell ref="A82:C82"/>
    <mergeCell ref="A83:C83"/>
    <mergeCell ref="D57:E57"/>
    <mergeCell ref="A57:C57"/>
    <mergeCell ref="A61:C61"/>
    <mergeCell ref="A56:C56"/>
    <mergeCell ref="D84:E84"/>
    <mergeCell ref="A80:C80"/>
    <mergeCell ref="A81:C81"/>
    <mergeCell ref="D80:E80"/>
    <mergeCell ref="D81:E81"/>
    <mergeCell ref="D82:E82"/>
    <mergeCell ref="D83:E83"/>
    <mergeCell ref="A84:C84"/>
    <mergeCell ref="A76:C76"/>
    <mergeCell ref="A77:C77"/>
    <mergeCell ref="A74:C74"/>
    <mergeCell ref="A75:C75"/>
    <mergeCell ref="A66:C66"/>
    <mergeCell ref="D68:E68"/>
    <mergeCell ref="A62:C62"/>
    <mergeCell ref="A67:C67"/>
    <mergeCell ref="A79:C79"/>
    <mergeCell ref="D66:E66"/>
  </mergeCells>
  <phoneticPr fontId="0" type="noConversion"/>
  <pageMargins left="0.59055118110236227" right="0.39370078740157483" top="0.31496062992125984" bottom="0.31496062992125984" header="0" footer="0.35433070866141736"/>
  <pageSetup scale="49" orientation="portrait" r:id="rId1"/>
  <headerFooter alignWithMargins="0">
    <oddFooter>&amp;CCONCURSO DE MERITOS ABIERTO  PB PCM 002 2011 PERSONERIA DE BOGOTA D.C.</oddFooter>
  </headerFooter>
</worksheet>
</file>

<file path=xl/worksheets/sheet4.xml><?xml version="1.0" encoding="utf-8"?>
<worksheet xmlns="http://schemas.openxmlformats.org/spreadsheetml/2006/main" xmlns:r="http://schemas.openxmlformats.org/officeDocument/2006/relationships">
  <sheetPr codeName="Hoja8"/>
  <dimension ref="A1:N5"/>
  <sheetViews>
    <sheetView workbookViewId="0">
      <selection activeCell="F12" sqref="F12"/>
    </sheetView>
  </sheetViews>
  <sheetFormatPr baseColWidth="10" defaultRowHeight="12.75"/>
  <cols>
    <col min="1" max="1" width="24.42578125" customWidth="1"/>
  </cols>
  <sheetData>
    <row r="1" spans="1:14" ht="18.75">
      <c r="A1" s="365" t="s">
        <v>84</v>
      </c>
      <c r="B1" s="366"/>
      <c r="C1" s="366"/>
      <c r="D1" s="366"/>
      <c r="E1" s="366"/>
      <c r="F1" s="366"/>
      <c r="G1" s="366"/>
      <c r="H1" s="366"/>
      <c r="I1" s="366"/>
      <c r="J1" s="366"/>
      <c r="K1" s="366"/>
      <c r="L1" s="366"/>
      <c r="M1" s="366"/>
      <c r="N1" s="367"/>
    </row>
    <row r="2" spans="1:14" ht="20.25">
      <c r="A2" s="29" t="s">
        <v>7</v>
      </c>
      <c r="B2" s="368" t="e">
        <f>+'RCE SERVIDORES PUBLICOS'!B2:F2</f>
        <v>#REF!</v>
      </c>
      <c r="C2" s="369"/>
      <c r="D2" s="369"/>
      <c r="E2" s="369"/>
      <c r="F2" s="369"/>
      <c r="G2" s="369"/>
      <c r="H2" s="369"/>
      <c r="I2" s="369"/>
      <c r="J2" s="369"/>
      <c r="K2" s="369"/>
      <c r="L2" s="369"/>
      <c r="M2" s="369"/>
      <c r="N2" s="370"/>
    </row>
    <row r="3" spans="1:14" ht="20.25">
      <c r="A3" s="31" t="s">
        <v>8</v>
      </c>
      <c r="B3" s="368" t="e">
        <f>+'RCE SERVIDORES PUBLICOS'!B2:F2</f>
        <v>#REF!</v>
      </c>
      <c r="C3" s="369"/>
      <c r="D3" s="369"/>
      <c r="E3" s="369"/>
      <c r="F3" s="369"/>
      <c r="G3" s="369"/>
      <c r="H3" s="369"/>
      <c r="I3" s="369"/>
      <c r="J3" s="369"/>
      <c r="K3" s="369"/>
      <c r="L3" s="369"/>
      <c r="M3" s="369"/>
      <c r="N3" s="370"/>
    </row>
    <row r="4" spans="1:14" ht="20.25">
      <c r="A4" s="31" t="s">
        <v>9</v>
      </c>
      <c r="B4" s="368"/>
      <c r="C4" s="369"/>
      <c r="D4" s="369"/>
      <c r="E4" s="369"/>
      <c r="F4" s="369"/>
      <c r="G4" s="369"/>
      <c r="H4" s="369"/>
      <c r="I4" s="369"/>
      <c r="J4" s="369"/>
      <c r="K4" s="369"/>
      <c r="L4" s="369"/>
      <c r="M4" s="369"/>
      <c r="N4" s="370"/>
    </row>
    <row r="5" spans="1:14" ht="20.25">
      <c r="A5" s="31" t="s">
        <v>10</v>
      </c>
      <c r="B5" s="42"/>
      <c r="C5" s="32"/>
      <c r="D5" s="33"/>
      <c r="E5" s="33"/>
      <c r="F5" s="34"/>
      <c r="G5" s="34"/>
      <c r="H5" s="34"/>
      <c r="I5" s="34"/>
      <c r="J5" s="34"/>
      <c r="K5" s="34"/>
      <c r="L5" s="34"/>
      <c r="M5" s="35"/>
      <c r="N5" s="41"/>
    </row>
  </sheetData>
  <mergeCells count="4">
    <mergeCell ref="A1:N1"/>
    <mergeCell ref="B2:N2"/>
    <mergeCell ref="B3:N3"/>
    <mergeCell ref="B4:N4"/>
  </mergeCells>
  <pageMargins left="0.70866141732283472" right="0.70866141732283472" top="0.74803149606299213" bottom="0.74803149606299213" header="0.31496062992125984" footer="0.31496062992125984"/>
  <pageSetup orientation="portrait" r:id="rId1"/>
  <headerFooter>
    <oddFooter>&amp;CCONCURSO DE MERITOS ABIERTO  PB PCM 002 2011 PERSONERIA DE BOGOTA D.C.</oddFooter>
  </headerFooter>
</worksheet>
</file>

<file path=xl/worksheets/sheet5.xml><?xml version="1.0" encoding="utf-8"?>
<worksheet xmlns="http://schemas.openxmlformats.org/spreadsheetml/2006/main" xmlns:r="http://schemas.openxmlformats.org/officeDocument/2006/relationships">
  <sheetPr codeName="Hoja13"/>
  <dimension ref="A1:Q75"/>
  <sheetViews>
    <sheetView workbookViewId="0">
      <selection activeCell="E25" sqref="E16:F25"/>
    </sheetView>
  </sheetViews>
  <sheetFormatPr baseColWidth="10" defaultRowHeight="12.75"/>
  <cols>
    <col min="1" max="1" width="11.42578125" style="72"/>
    <col min="2" max="2" width="17" style="72" customWidth="1"/>
    <col min="3" max="3" width="17.5703125" style="72" customWidth="1"/>
    <col min="4" max="4" width="20.140625" style="72" customWidth="1"/>
    <col min="5" max="5" width="13.42578125" style="72" customWidth="1"/>
    <col min="6" max="6" width="17.28515625" style="72" customWidth="1"/>
    <col min="7" max="7" width="24.42578125" style="72" customWidth="1"/>
    <col min="8" max="16384" width="11.42578125" style="72"/>
  </cols>
  <sheetData>
    <row r="1" spans="1:17" s="36" customFormat="1" ht="20.25">
      <c r="A1" s="373" t="e">
        <f>+#REF!</f>
        <v>#REF!</v>
      </c>
      <c r="B1" s="373"/>
      <c r="C1" s="373"/>
      <c r="D1" s="373"/>
      <c r="E1" s="373"/>
      <c r="F1" s="373"/>
      <c r="G1" s="373"/>
      <c r="H1" s="37"/>
      <c r="I1" s="37"/>
      <c r="J1" s="37"/>
      <c r="K1" s="37"/>
      <c r="L1" s="37"/>
      <c r="M1" s="37"/>
      <c r="N1" s="37"/>
      <c r="O1" s="37"/>
      <c r="P1" s="37"/>
      <c r="Q1" s="37"/>
    </row>
    <row r="2" spans="1:17" s="36" customFormat="1" ht="20.25">
      <c r="A2" s="373" t="s">
        <v>85</v>
      </c>
      <c r="B2" s="373"/>
      <c r="C2" s="373"/>
      <c r="D2" s="373"/>
      <c r="E2" s="373"/>
      <c r="F2" s="373"/>
      <c r="G2" s="373"/>
      <c r="H2" s="37"/>
      <c r="I2" s="37"/>
      <c r="J2" s="37"/>
      <c r="K2" s="37"/>
      <c r="L2" s="37"/>
      <c r="M2" s="37"/>
      <c r="N2" s="37"/>
      <c r="O2" s="37"/>
      <c r="P2" s="37"/>
      <c r="Q2" s="37"/>
    </row>
    <row r="3" spans="1:17">
      <c r="A3" s="371"/>
      <c r="B3" s="372"/>
      <c r="C3" s="88"/>
      <c r="D3" s="86"/>
      <c r="E3" s="88"/>
      <c r="F3" s="88"/>
      <c r="G3" s="88"/>
    </row>
    <row r="4" spans="1:17">
      <c r="A4" s="110" t="s">
        <v>0</v>
      </c>
      <c r="B4" s="111" t="s">
        <v>1</v>
      </c>
      <c r="C4" s="111" t="s">
        <v>2</v>
      </c>
      <c r="D4" s="111" t="s">
        <v>3</v>
      </c>
      <c r="E4" s="111" t="s">
        <v>4</v>
      </c>
      <c r="F4" s="111" t="s">
        <v>77</v>
      </c>
      <c r="G4" s="111" t="s">
        <v>5</v>
      </c>
    </row>
    <row r="5" spans="1:17" ht="13.5" thickBot="1">
      <c r="A5" s="73">
        <v>2008</v>
      </c>
      <c r="B5" s="74"/>
      <c r="C5" s="74"/>
      <c r="D5" s="75" t="s">
        <v>6</v>
      </c>
      <c r="E5" s="74"/>
      <c r="F5" s="74"/>
      <c r="G5" s="74"/>
    </row>
    <row r="6" spans="1:17">
      <c r="A6" s="76"/>
      <c r="B6" s="77"/>
      <c r="C6" s="78"/>
      <c r="D6" s="78"/>
      <c r="E6" s="79"/>
      <c r="F6" s="80">
        <v>0</v>
      </c>
      <c r="G6" s="80"/>
    </row>
    <row r="7" spans="1:17" ht="13.5" thickBot="1">
      <c r="A7" s="81" t="s">
        <v>17</v>
      </c>
      <c r="B7" s="82"/>
      <c r="C7" s="82"/>
      <c r="D7" s="82"/>
      <c r="E7" s="83"/>
      <c r="F7" s="84">
        <f>SUM(F6:F6)</f>
        <v>0</v>
      </c>
      <c r="G7" s="84">
        <f>SUM(G6:G6)</f>
        <v>0</v>
      </c>
    </row>
    <row r="8" spans="1:17">
      <c r="A8" s="85">
        <v>2009</v>
      </c>
      <c r="B8" s="86"/>
      <c r="C8" s="87"/>
      <c r="D8" s="88"/>
      <c r="E8" s="89"/>
      <c r="F8" s="90">
        <v>0</v>
      </c>
      <c r="G8" s="90"/>
    </row>
    <row r="9" spans="1:17" ht="13.5" thickBot="1">
      <c r="A9" s="81" t="s">
        <v>17</v>
      </c>
      <c r="B9" s="82"/>
      <c r="C9" s="82"/>
      <c r="D9" s="82"/>
      <c r="E9" s="91"/>
      <c r="F9" s="84"/>
      <c r="G9" s="84"/>
    </row>
    <row r="10" spans="1:17">
      <c r="A10" s="85"/>
      <c r="B10" s="77"/>
      <c r="C10" s="88"/>
      <c r="D10" s="92"/>
      <c r="E10" s="93"/>
      <c r="F10" s="90">
        <v>0</v>
      </c>
      <c r="G10" s="80"/>
    </row>
    <row r="11" spans="1:17">
      <c r="A11" s="94">
        <v>2010</v>
      </c>
      <c r="B11" s="77"/>
      <c r="C11" s="78"/>
      <c r="D11" s="95"/>
      <c r="E11" s="96"/>
      <c r="F11" s="80"/>
      <c r="G11" s="97">
        <v>0</v>
      </c>
    </row>
    <row r="12" spans="1:17" ht="13.5" thickBot="1">
      <c r="A12" s="81" t="s">
        <v>17</v>
      </c>
      <c r="B12" s="74"/>
      <c r="C12" s="74"/>
      <c r="D12" s="74"/>
      <c r="E12" s="98"/>
      <c r="F12" s="99"/>
      <c r="G12" s="84">
        <f>SUM(G10:G11)</f>
        <v>0</v>
      </c>
    </row>
    <row r="13" spans="1:17">
      <c r="A13" s="102"/>
      <c r="B13" s="103"/>
      <c r="C13" s="103"/>
      <c r="D13" s="103"/>
      <c r="E13" s="103"/>
      <c r="F13" s="104"/>
      <c r="G13" s="104"/>
    </row>
    <row r="14" spans="1:17">
      <c r="A14" s="105" t="s">
        <v>78</v>
      </c>
      <c r="B14" s="106"/>
      <c r="C14" s="107"/>
      <c r="D14" s="107"/>
      <c r="E14" s="107"/>
      <c r="F14" s="108">
        <f>SUM(F10:F13)</f>
        <v>0</v>
      </c>
      <c r="G14" s="109">
        <v>4208672</v>
      </c>
    </row>
    <row r="15" spans="1:17">
      <c r="F15" s="100"/>
      <c r="G15" s="100"/>
      <c r="H15" s="101"/>
    </row>
    <row r="16" spans="1:17">
      <c r="F16" s="100"/>
      <c r="G16" s="100"/>
      <c r="H16" s="100"/>
    </row>
    <row r="17" spans="6:8">
      <c r="F17" s="100"/>
      <c r="G17" s="100"/>
      <c r="H17" s="100"/>
    </row>
    <row r="18" spans="6:8">
      <c r="F18" s="100"/>
      <c r="G18" s="100"/>
      <c r="H18" s="100"/>
    </row>
    <row r="19" spans="6:8">
      <c r="F19" s="100"/>
      <c r="G19" s="100"/>
      <c r="H19" s="100"/>
    </row>
    <row r="20" spans="6:8">
      <c r="F20" s="100"/>
      <c r="G20" s="100"/>
      <c r="H20" s="100"/>
    </row>
    <row r="21" spans="6:8">
      <c r="F21" s="100"/>
      <c r="G21" s="100"/>
      <c r="H21" s="100"/>
    </row>
    <row r="22" spans="6:8">
      <c r="F22" s="100"/>
      <c r="G22" s="100"/>
      <c r="H22" s="100"/>
    </row>
    <row r="23" spans="6:8">
      <c r="F23" s="100"/>
      <c r="G23" s="100"/>
      <c r="H23" s="100"/>
    </row>
    <row r="24" spans="6:8">
      <c r="F24" s="100"/>
      <c r="G24" s="100"/>
      <c r="H24" s="100"/>
    </row>
    <row r="25" spans="6:8">
      <c r="F25" s="100"/>
      <c r="G25" s="100"/>
      <c r="H25" s="100"/>
    </row>
    <row r="26" spans="6:8">
      <c r="F26" s="100"/>
      <c r="G26" s="100"/>
      <c r="H26" s="100"/>
    </row>
    <row r="27" spans="6:8">
      <c r="F27" s="100"/>
      <c r="G27" s="100"/>
      <c r="H27" s="100"/>
    </row>
    <row r="28" spans="6:8">
      <c r="F28" s="100"/>
      <c r="G28" s="100"/>
      <c r="H28" s="100"/>
    </row>
    <row r="29" spans="6:8">
      <c r="F29" s="100"/>
      <c r="G29" s="100"/>
      <c r="H29" s="100"/>
    </row>
    <row r="30" spans="6:8">
      <c r="F30" s="100"/>
      <c r="G30" s="100"/>
      <c r="H30" s="100"/>
    </row>
    <row r="31" spans="6:8">
      <c r="F31" s="100"/>
      <c r="G31" s="100"/>
      <c r="H31" s="100"/>
    </row>
    <row r="32" spans="6:8">
      <c r="F32" s="100"/>
      <c r="G32" s="100"/>
      <c r="H32" s="100"/>
    </row>
    <row r="33" spans="6:8">
      <c r="F33" s="100"/>
      <c r="G33" s="100"/>
      <c r="H33" s="100"/>
    </row>
    <row r="34" spans="6:8">
      <c r="F34" s="100"/>
      <c r="G34" s="100"/>
      <c r="H34" s="100"/>
    </row>
    <row r="35" spans="6:8">
      <c r="F35" s="100"/>
      <c r="G35" s="100"/>
      <c r="H35" s="100"/>
    </row>
    <row r="36" spans="6:8">
      <c r="F36" s="100"/>
      <c r="G36" s="100"/>
      <c r="H36" s="100"/>
    </row>
    <row r="37" spans="6:8">
      <c r="F37" s="100"/>
      <c r="G37" s="100"/>
      <c r="H37" s="100"/>
    </row>
    <row r="38" spans="6:8">
      <c r="F38" s="100"/>
      <c r="G38" s="100"/>
      <c r="H38" s="100"/>
    </row>
    <row r="39" spans="6:8">
      <c r="F39" s="100"/>
      <c r="G39" s="100"/>
      <c r="H39" s="100"/>
    </row>
    <row r="40" spans="6:8">
      <c r="F40" s="100"/>
      <c r="G40" s="100"/>
      <c r="H40" s="100"/>
    </row>
    <row r="41" spans="6:8">
      <c r="F41" s="100"/>
      <c r="G41" s="100"/>
      <c r="H41" s="100"/>
    </row>
    <row r="42" spans="6:8">
      <c r="F42" s="100"/>
      <c r="G42" s="100"/>
      <c r="H42" s="100"/>
    </row>
    <row r="43" spans="6:8">
      <c r="F43" s="100"/>
      <c r="G43" s="100"/>
      <c r="H43" s="100"/>
    </row>
    <row r="44" spans="6:8">
      <c r="F44" s="100"/>
      <c r="G44" s="100"/>
      <c r="H44" s="100"/>
    </row>
    <row r="45" spans="6:8">
      <c r="F45" s="100"/>
      <c r="G45" s="100"/>
      <c r="H45" s="100"/>
    </row>
    <row r="46" spans="6:8">
      <c r="F46" s="100"/>
      <c r="G46" s="100"/>
      <c r="H46" s="100"/>
    </row>
    <row r="47" spans="6:8">
      <c r="F47" s="100"/>
      <c r="G47" s="100"/>
      <c r="H47" s="100"/>
    </row>
    <row r="48" spans="6:8">
      <c r="F48" s="100"/>
      <c r="G48" s="100"/>
      <c r="H48" s="100"/>
    </row>
    <row r="49" spans="6:8">
      <c r="F49" s="100"/>
      <c r="G49" s="100"/>
      <c r="H49" s="100"/>
    </row>
    <row r="50" spans="6:8">
      <c r="F50" s="100"/>
      <c r="G50" s="100"/>
      <c r="H50" s="100"/>
    </row>
    <row r="51" spans="6:8">
      <c r="F51" s="100"/>
      <c r="G51" s="100"/>
      <c r="H51" s="100"/>
    </row>
    <row r="52" spans="6:8">
      <c r="F52" s="100"/>
      <c r="G52" s="100"/>
      <c r="H52" s="100"/>
    </row>
    <row r="53" spans="6:8">
      <c r="F53" s="100"/>
      <c r="G53" s="100"/>
      <c r="H53" s="100"/>
    </row>
    <row r="54" spans="6:8">
      <c r="F54" s="100"/>
      <c r="G54" s="100"/>
      <c r="H54" s="100"/>
    </row>
    <row r="55" spans="6:8">
      <c r="F55" s="100"/>
      <c r="G55" s="100"/>
      <c r="H55" s="100"/>
    </row>
    <row r="56" spans="6:8">
      <c r="F56" s="100"/>
      <c r="G56" s="100"/>
      <c r="H56" s="100"/>
    </row>
    <row r="57" spans="6:8">
      <c r="F57" s="100"/>
      <c r="G57" s="100"/>
      <c r="H57" s="100"/>
    </row>
    <row r="58" spans="6:8">
      <c r="F58" s="100"/>
      <c r="G58" s="100"/>
      <c r="H58" s="100"/>
    </row>
    <row r="59" spans="6:8">
      <c r="F59" s="100"/>
      <c r="G59" s="100"/>
      <c r="H59" s="100"/>
    </row>
    <row r="60" spans="6:8">
      <c r="F60" s="100"/>
      <c r="G60" s="100"/>
      <c r="H60" s="100"/>
    </row>
    <row r="61" spans="6:8">
      <c r="F61" s="100"/>
      <c r="G61" s="100"/>
      <c r="H61" s="100"/>
    </row>
    <row r="62" spans="6:8">
      <c r="F62" s="100"/>
      <c r="G62" s="100"/>
      <c r="H62" s="100"/>
    </row>
    <row r="63" spans="6:8">
      <c r="F63" s="100"/>
      <c r="G63" s="100"/>
      <c r="H63" s="100"/>
    </row>
    <row r="64" spans="6:8">
      <c r="F64" s="100"/>
      <c r="G64" s="100"/>
      <c r="H64" s="100"/>
    </row>
    <row r="65" spans="6:8">
      <c r="F65" s="100"/>
      <c r="G65" s="100"/>
      <c r="H65" s="100"/>
    </row>
    <row r="66" spans="6:8">
      <c r="F66" s="100"/>
      <c r="G66" s="100"/>
      <c r="H66" s="100"/>
    </row>
    <row r="67" spans="6:8">
      <c r="F67" s="100"/>
      <c r="G67" s="100"/>
      <c r="H67" s="100"/>
    </row>
    <row r="68" spans="6:8">
      <c r="F68" s="100"/>
      <c r="G68" s="100"/>
      <c r="H68" s="100"/>
    </row>
    <row r="69" spans="6:8">
      <c r="F69" s="100"/>
      <c r="G69" s="100"/>
      <c r="H69" s="100"/>
    </row>
    <row r="70" spans="6:8">
      <c r="F70" s="100"/>
      <c r="G70" s="100"/>
      <c r="H70" s="100"/>
    </row>
    <row r="71" spans="6:8">
      <c r="F71" s="100"/>
      <c r="G71" s="100"/>
      <c r="H71" s="100"/>
    </row>
    <row r="72" spans="6:8">
      <c r="F72" s="100"/>
      <c r="G72" s="100"/>
      <c r="H72" s="100"/>
    </row>
    <row r="73" spans="6:8">
      <c r="F73" s="100"/>
      <c r="G73" s="100"/>
      <c r="H73" s="100"/>
    </row>
    <row r="74" spans="6:8">
      <c r="F74" s="100"/>
      <c r="G74" s="100"/>
      <c r="H74" s="100"/>
    </row>
    <row r="75" spans="6:8">
      <c r="H75" s="100"/>
    </row>
  </sheetData>
  <mergeCells count="3">
    <mergeCell ref="A3:B3"/>
    <mergeCell ref="A2:G2"/>
    <mergeCell ref="A1:G1"/>
  </mergeCells>
  <pageMargins left="0.78740157480314965" right="0.78740157480314965" top="0.98425196850393704" bottom="0.98425196850393704" header="0" footer="0"/>
  <pageSetup orientation="landscape" horizontalDpi="4294967293" r:id="rId1"/>
  <headerFooter alignWithMargins="0">
    <oddFooter>&amp;CCONCURSO DE MERITOS ABIERTO  PB PCM 002 2011 PERSONERIA DE BOGOTA D.C.</oddFooter>
  </headerFooter>
</worksheet>
</file>

<file path=xl/worksheets/sheet6.xml><?xml version="1.0" encoding="utf-8"?>
<worksheet xmlns="http://schemas.openxmlformats.org/spreadsheetml/2006/main" xmlns:r="http://schemas.openxmlformats.org/officeDocument/2006/relationships">
  <dimension ref="A1:J57"/>
  <sheetViews>
    <sheetView tabSelected="1" topLeftCell="A15" zoomScale="80" zoomScaleNormal="80" zoomScaleSheetLayoutView="80" workbookViewId="0">
      <selection activeCell="B21" sqref="B21:F21"/>
    </sheetView>
  </sheetViews>
  <sheetFormatPr baseColWidth="10" defaultRowHeight="12.75"/>
  <cols>
    <col min="1" max="1" width="44.5703125" style="197" customWidth="1"/>
    <col min="2" max="2" width="44.140625" style="197" customWidth="1"/>
    <col min="3" max="3" width="32.140625" style="197" customWidth="1"/>
    <col min="4" max="4" width="30.5703125" style="197" customWidth="1"/>
    <col min="5" max="5" width="24.5703125" style="197" customWidth="1"/>
    <col min="6" max="6" width="35.7109375" style="204" customWidth="1"/>
    <col min="7" max="7" width="34.140625" style="197" customWidth="1"/>
    <col min="8" max="10" width="11.42578125" style="197"/>
    <col min="11" max="256" width="11.42578125" style="199"/>
    <col min="257" max="257" width="44.5703125" style="199" customWidth="1"/>
    <col min="258" max="258" width="33.5703125" style="199" customWidth="1"/>
    <col min="259" max="259" width="32.140625" style="199" customWidth="1"/>
    <col min="260" max="260" width="30.5703125" style="199" customWidth="1"/>
    <col min="261" max="261" width="24.5703125" style="199" customWidth="1"/>
    <col min="262" max="262" width="22.7109375" style="199" customWidth="1"/>
    <col min="263" max="512" width="11.42578125" style="199"/>
    <col min="513" max="513" width="44.5703125" style="199" customWidth="1"/>
    <col min="514" max="514" width="33.5703125" style="199" customWidth="1"/>
    <col min="515" max="515" width="32.140625" style="199" customWidth="1"/>
    <col min="516" max="516" width="30.5703125" style="199" customWidth="1"/>
    <col min="517" max="517" width="24.5703125" style="199" customWidth="1"/>
    <col min="518" max="518" width="22.7109375" style="199" customWidth="1"/>
    <col min="519" max="768" width="11.42578125" style="199"/>
    <col min="769" max="769" width="44.5703125" style="199" customWidth="1"/>
    <col min="770" max="770" width="33.5703125" style="199" customWidth="1"/>
    <col min="771" max="771" width="32.140625" style="199" customWidth="1"/>
    <col min="772" max="772" width="30.5703125" style="199" customWidth="1"/>
    <col min="773" max="773" width="24.5703125" style="199" customWidth="1"/>
    <col min="774" max="774" width="22.7109375" style="199" customWidth="1"/>
    <col min="775" max="1024" width="11.42578125" style="199"/>
    <col min="1025" max="1025" width="44.5703125" style="199" customWidth="1"/>
    <col min="1026" max="1026" width="33.5703125" style="199" customWidth="1"/>
    <col min="1027" max="1027" width="32.140625" style="199" customWidth="1"/>
    <col min="1028" max="1028" width="30.5703125" style="199" customWidth="1"/>
    <col min="1029" max="1029" width="24.5703125" style="199" customWidth="1"/>
    <col min="1030" max="1030" width="22.7109375" style="199" customWidth="1"/>
    <col min="1031" max="1280" width="11.42578125" style="199"/>
    <col min="1281" max="1281" width="44.5703125" style="199" customWidth="1"/>
    <col min="1282" max="1282" width="33.5703125" style="199" customWidth="1"/>
    <col min="1283" max="1283" width="32.140625" style="199" customWidth="1"/>
    <col min="1284" max="1284" width="30.5703125" style="199" customWidth="1"/>
    <col min="1285" max="1285" width="24.5703125" style="199" customWidth="1"/>
    <col min="1286" max="1286" width="22.7109375" style="199" customWidth="1"/>
    <col min="1287" max="1536" width="11.42578125" style="199"/>
    <col min="1537" max="1537" width="44.5703125" style="199" customWidth="1"/>
    <col min="1538" max="1538" width="33.5703125" style="199" customWidth="1"/>
    <col min="1539" max="1539" width="32.140625" style="199" customWidth="1"/>
    <col min="1540" max="1540" width="30.5703125" style="199" customWidth="1"/>
    <col min="1541" max="1541" width="24.5703125" style="199" customWidth="1"/>
    <col min="1542" max="1542" width="22.7109375" style="199" customWidth="1"/>
    <col min="1543" max="1792" width="11.42578125" style="199"/>
    <col min="1793" max="1793" width="44.5703125" style="199" customWidth="1"/>
    <col min="1794" max="1794" width="33.5703125" style="199" customWidth="1"/>
    <col min="1795" max="1795" width="32.140625" style="199" customWidth="1"/>
    <col min="1796" max="1796" width="30.5703125" style="199" customWidth="1"/>
    <col min="1797" max="1797" width="24.5703125" style="199" customWidth="1"/>
    <col min="1798" max="1798" width="22.7109375" style="199" customWidth="1"/>
    <col min="1799" max="2048" width="11.42578125" style="199"/>
    <col min="2049" max="2049" width="44.5703125" style="199" customWidth="1"/>
    <col min="2050" max="2050" width="33.5703125" style="199" customWidth="1"/>
    <col min="2051" max="2051" width="32.140625" style="199" customWidth="1"/>
    <col min="2052" max="2052" width="30.5703125" style="199" customWidth="1"/>
    <col min="2053" max="2053" width="24.5703125" style="199" customWidth="1"/>
    <col min="2054" max="2054" width="22.7109375" style="199" customWidth="1"/>
    <col min="2055" max="2304" width="11.42578125" style="199"/>
    <col min="2305" max="2305" width="44.5703125" style="199" customWidth="1"/>
    <col min="2306" max="2306" width="33.5703125" style="199" customWidth="1"/>
    <col min="2307" max="2307" width="32.140625" style="199" customWidth="1"/>
    <col min="2308" max="2308" width="30.5703125" style="199" customWidth="1"/>
    <col min="2309" max="2309" width="24.5703125" style="199" customWidth="1"/>
    <col min="2310" max="2310" width="22.7109375" style="199" customWidth="1"/>
    <col min="2311" max="2560" width="11.42578125" style="199"/>
    <col min="2561" max="2561" width="44.5703125" style="199" customWidth="1"/>
    <col min="2562" max="2562" width="33.5703125" style="199" customWidth="1"/>
    <col min="2563" max="2563" width="32.140625" style="199" customWidth="1"/>
    <col min="2564" max="2564" width="30.5703125" style="199" customWidth="1"/>
    <col min="2565" max="2565" width="24.5703125" style="199" customWidth="1"/>
    <col min="2566" max="2566" width="22.7109375" style="199" customWidth="1"/>
    <col min="2567" max="2816" width="11.42578125" style="199"/>
    <col min="2817" max="2817" width="44.5703125" style="199" customWidth="1"/>
    <col min="2818" max="2818" width="33.5703125" style="199" customWidth="1"/>
    <col min="2819" max="2819" width="32.140625" style="199" customWidth="1"/>
    <col min="2820" max="2820" width="30.5703125" style="199" customWidth="1"/>
    <col min="2821" max="2821" width="24.5703125" style="199" customWidth="1"/>
    <col min="2822" max="2822" width="22.7109375" style="199" customWidth="1"/>
    <col min="2823" max="3072" width="11.42578125" style="199"/>
    <col min="3073" max="3073" width="44.5703125" style="199" customWidth="1"/>
    <col min="3074" max="3074" width="33.5703125" style="199" customWidth="1"/>
    <col min="3075" max="3075" width="32.140625" style="199" customWidth="1"/>
    <col min="3076" max="3076" width="30.5703125" style="199" customWidth="1"/>
    <col min="3077" max="3077" width="24.5703125" style="199" customWidth="1"/>
    <col min="3078" max="3078" width="22.7109375" style="199" customWidth="1"/>
    <col min="3079" max="3328" width="11.42578125" style="199"/>
    <col min="3329" max="3329" width="44.5703125" style="199" customWidth="1"/>
    <col min="3330" max="3330" width="33.5703125" style="199" customWidth="1"/>
    <col min="3331" max="3331" width="32.140625" style="199" customWidth="1"/>
    <col min="3332" max="3332" width="30.5703125" style="199" customWidth="1"/>
    <col min="3333" max="3333" width="24.5703125" style="199" customWidth="1"/>
    <col min="3334" max="3334" width="22.7109375" style="199" customWidth="1"/>
    <col min="3335" max="3584" width="11.42578125" style="199"/>
    <col min="3585" max="3585" width="44.5703125" style="199" customWidth="1"/>
    <col min="3586" max="3586" width="33.5703125" style="199" customWidth="1"/>
    <col min="3587" max="3587" width="32.140625" style="199" customWidth="1"/>
    <col min="3588" max="3588" width="30.5703125" style="199" customWidth="1"/>
    <col min="3589" max="3589" width="24.5703125" style="199" customWidth="1"/>
    <col min="3590" max="3590" width="22.7109375" style="199" customWidth="1"/>
    <col min="3591" max="3840" width="11.42578125" style="199"/>
    <col min="3841" max="3841" width="44.5703125" style="199" customWidth="1"/>
    <col min="3842" max="3842" width="33.5703125" style="199" customWidth="1"/>
    <col min="3843" max="3843" width="32.140625" style="199" customWidth="1"/>
    <col min="3844" max="3844" width="30.5703125" style="199" customWidth="1"/>
    <col min="3845" max="3845" width="24.5703125" style="199" customWidth="1"/>
    <col min="3846" max="3846" width="22.7109375" style="199" customWidth="1"/>
    <col min="3847" max="4096" width="11.42578125" style="199"/>
    <col min="4097" max="4097" width="44.5703125" style="199" customWidth="1"/>
    <col min="4098" max="4098" width="33.5703125" style="199" customWidth="1"/>
    <col min="4099" max="4099" width="32.140625" style="199" customWidth="1"/>
    <col min="4100" max="4100" width="30.5703125" style="199" customWidth="1"/>
    <col min="4101" max="4101" width="24.5703125" style="199" customWidth="1"/>
    <col min="4102" max="4102" width="22.7109375" style="199" customWidth="1"/>
    <col min="4103" max="4352" width="11.42578125" style="199"/>
    <col min="4353" max="4353" width="44.5703125" style="199" customWidth="1"/>
    <col min="4354" max="4354" width="33.5703125" style="199" customWidth="1"/>
    <col min="4355" max="4355" width="32.140625" style="199" customWidth="1"/>
    <col min="4356" max="4356" width="30.5703125" style="199" customWidth="1"/>
    <col min="4357" max="4357" width="24.5703125" style="199" customWidth="1"/>
    <col min="4358" max="4358" width="22.7109375" style="199" customWidth="1"/>
    <col min="4359" max="4608" width="11.42578125" style="199"/>
    <col min="4609" max="4609" width="44.5703125" style="199" customWidth="1"/>
    <col min="4610" max="4610" width="33.5703125" style="199" customWidth="1"/>
    <col min="4611" max="4611" width="32.140625" style="199" customWidth="1"/>
    <col min="4612" max="4612" width="30.5703125" style="199" customWidth="1"/>
    <col min="4613" max="4613" width="24.5703125" style="199" customWidth="1"/>
    <col min="4614" max="4614" width="22.7109375" style="199" customWidth="1"/>
    <col min="4615" max="4864" width="11.42578125" style="199"/>
    <col min="4865" max="4865" width="44.5703125" style="199" customWidth="1"/>
    <col min="4866" max="4866" width="33.5703125" style="199" customWidth="1"/>
    <col min="4867" max="4867" width="32.140625" style="199" customWidth="1"/>
    <col min="4868" max="4868" width="30.5703125" style="199" customWidth="1"/>
    <col min="4869" max="4869" width="24.5703125" style="199" customWidth="1"/>
    <col min="4870" max="4870" width="22.7109375" style="199" customWidth="1"/>
    <col min="4871" max="5120" width="11.42578125" style="199"/>
    <col min="5121" max="5121" width="44.5703125" style="199" customWidth="1"/>
    <col min="5122" max="5122" width="33.5703125" style="199" customWidth="1"/>
    <col min="5123" max="5123" width="32.140625" style="199" customWidth="1"/>
    <col min="5124" max="5124" width="30.5703125" style="199" customWidth="1"/>
    <col min="5125" max="5125" width="24.5703125" style="199" customWidth="1"/>
    <col min="5126" max="5126" width="22.7109375" style="199" customWidth="1"/>
    <col min="5127" max="5376" width="11.42578125" style="199"/>
    <col min="5377" max="5377" width="44.5703125" style="199" customWidth="1"/>
    <col min="5378" max="5378" width="33.5703125" style="199" customWidth="1"/>
    <col min="5379" max="5379" width="32.140625" style="199" customWidth="1"/>
    <col min="5380" max="5380" width="30.5703125" style="199" customWidth="1"/>
    <col min="5381" max="5381" width="24.5703125" style="199" customWidth="1"/>
    <col min="5382" max="5382" width="22.7109375" style="199" customWidth="1"/>
    <col min="5383" max="5632" width="11.42578125" style="199"/>
    <col min="5633" max="5633" width="44.5703125" style="199" customWidth="1"/>
    <col min="5634" max="5634" width="33.5703125" style="199" customWidth="1"/>
    <col min="5635" max="5635" width="32.140625" style="199" customWidth="1"/>
    <col min="5636" max="5636" width="30.5703125" style="199" customWidth="1"/>
    <col min="5637" max="5637" width="24.5703125" style="199" customWidth="1"/>
    <col min="5638" max="5638" width="22.7109375" style="199" customWidth="1"/>
    <col min="5639" max="5888" width="11.42578125" style="199"/>
    <col min="5889" max="5889" width="44.5703125" style="199" customWidth="1"/>
    <col min="5890" max="5890" width="33.5703125" style="199" customWidth="1"/>
    <col min="5891" max="5891" width="32.140625" style="199" customWidth="1"/>
    <col min="5892" max="5892" width="30.5703125" style="199" customWidth="1"/>
    <col min="5893" max="5893" width="24.5703125" style="199" customWidth="1"/>
    <col min="5894" max="5894" width="22.7109375" style="199" customWidth="1"/>
    <col min="5895" max="6144" width="11.42578125" style="199"/>
    <col min="6145" max="6145" width="44.5703125" style="199" customWidth="1"/>
    <col min="6146" max="6146" width="33.5703125" style="199" customWidth="1"/>
    <col min="6147" max="6147" width="32.140625" style="199" customWidth="1"/>
    <col min="6148" max="6148" width="30.5703125" style="199" customWidth="1"/>
    <col min="6149" max="6149" width="24.5703125" style="199" customWidth="1"/>
    <col min="6150" max="6150" width="22.7109375" style="199" customWidth="1"/>
    <col min="6151" max="6400" width="11.42578125" style="199"/>
    <col min="6401" max="6401" width="44.5703125" style="199" customWidth="1"/>
    <col min="6402" max="6402" width="33.5703125" style="199" customWidth="1"/>
    <col min="6403" max="6403" width="32.140625" style="199" customWidth="1"/>
    <col min="6404" max="6404" width="30.5703125" style="199" customWidth="1"/>
    <col min="6405" max="6405" width="24.5703125" style="199" customWidth="1"/>
    <col min="6406" max="6406" width="22.7109375" style="199" customWidth="1"/>
    <col min="6407" max="6656" width="11.42578125" style="199"/>
    <col min="6657" max="6657" width="44.5703125" style="199" customWidth="1"/>
    <col min="6658" max="6658" width="33.5703125" style="199" customWidth="1"/>
    <col min="6659" max="6659" width="32.140625" style="199" customWidth="1"/>
    <col min="6660" max="6660" width="30.5703125" style="199" customWidth="1"/>
    <col min="6661" max="6661" width="24.5703125" style="199" customWidth="1"/>
    <col min="6662" max="6662" width="22.7109375" style="199" customWidth="1"/>
    <col min="6663" max="6912" width="11.42578125" style="199"/>
    <col min="6913" max="6913" width="44.5703125" style="199" customWidth="1"/>
    <col min="6914" max="6914" width="33.5703125" style="199" customWidth="1"/>
    <col min="6915" max="6915" width="32.140625" style="199" customWidth="1"/>
    <col min="6916" max="6916" width="30.5703125" style="199" customWidth="1"/>
    <col min="6917" max="6917" width="24.5703125" style="199" customWidth="1"/>
    <col min="6918" max="6918" width="22.7109375" style="199" customWidth="1"/>
    <col min="6919" max="7168" width="11.42578125" style="199"/>
    <col min="7169" max="7169" width="44.5703125" style="199" customWidth="1"/>
    <col min="7170" max="7170" width="33.5703125" style="199" customWidth="1"/>
    <col min="7171" max="7171" width="32.140625" style="199" customWidth="1"/>
    <col min="7172" max="7172" width="30.5703125" style="199" customWidth="1"/>
    <col min="7173" max="7173" width="24.5703125" style="199" customWidth="1"/>
    <col min="7174" max="7174" width="22.7109375" style="199" customWidth="1"/>
    <col min="7175" max="7424" width="11.42578125" style="199"/>
    <col min="7425" max="7425" width="44.5703125" style="199" customWidth="1"/>
    <col min="7426" max="7426" width="33.5703125" style="199" customWidth="1"/>
    <col min="7427" max="7427" width="32.140625" style="199" customWidth="1"/>
    <col min="7428" max="7428" width="30.5703125" style="199" customWidth="1"/>
    <col min="7429" max="7429" width="24.5703125" style="199" customWidth="1"/>
    <col min="7430" max="7430" width="22.7109375" style="199" customWidth="1"/>
    <col min="7431" max="7680" width="11.42578125" style="199"/>
    <col min="7681" max="7681" width="44.5703125" style="199" customWidth="1"/>
    <col min="7682" max="7682" width="33.5703125" style="199" customWidth="1"/>
    <col min="7683" max="7683" width="32.140625" style="199" customWidth="1"/>
    <col min="7684" max="7684" width="30.5703125" style="199" customWidth="1"/>
    <col min="7685" max="7685" width="24.5703125" style="199" customWidth="1"/>
    <col min="7686" max="7686" width="22.7109375" style="199" customWidth="1"/>
    <col min="7687" max="7936" width="11.42578125" style="199"/>
    <col min="7937" max="7937" width="44.5703125" style="199" customWidth="1"/>
    <col min="7938" max="7938" width="33.5703125" style="199" customWidth="1"/>
    <col min="7939" max="7939" width="32.140625" style="199" customWidth="1"/>
    <col min="7940" max="7940" width="30.5703125" style="199" customWidth="1"/>
    <col min="7941" max="7941" width="24.5703125" style="199" customWidth="1"/>
    <col min="7942" max="7942" width="22.7109375" style="199" customWidth="1"/>
    <col min="7943" max="8192" width="11.42578125" style="199"/>
    <col min="8193" max="8193" width="44.5703125" style="199" customWidth="1"/>
    <col min="8194" max="8194" width="33.5703125" style="199" customWidth="1"/>
    <col min="8195" max="8195" width="32.140625" style="199" customWidth="1"/>
    <col min="8196" max="8196" width="30.5703125" style="199" customWidth="1"/>
    <col min="8197" max="8197" width="24.5703125" style="199" customWidth="1"/>
    <col min="8198" max="8198" width="22.7109375" style="199" customWidth="1"/>
    <col min="8199" max="8448" width="11.42578125" style="199"/>
    <col min="8449" max="8449" width="44.5703125" style="199" customWidth="1"/>
    <col min="8450" max="8450" width="33.5703125" style="199" customWidth="1"/>
    <col min="8451" max="8451" width="32.140625" style="199" customWidth="1"/>
    <col min="8452" max="8452" width="30.5703125" style="199" customWidth="1"/>
    <col min="8453" max="8453" width="24.5703125" style="199" customWidth="1"/>
    <col min="8454" max="8454" width="22.7109375" style="199" customWidth="1"/>
    <col min="8455" max="8704" width="11.42578125" style="199"/>
    <col min="8705" max="8705" width="44.5703125" style="199" customWidth="1"/>
    <col min="8706" max="8706" width="33.5703125" style="199" customWidth="1"/>
    <col min="8707" max="8707" width="32.140625" style="199" customWidth="1"/>
    <col min="8708" max="8708" width="30.5703125" style="199" customWidth="1"/>
    <col min="8709" max="8709" width="24.5703125" style="199" customWidth="1"/>
    <col min="8710" max="8710" width="22.7109375" style="199" customWidth="1"/>
    <col min="8711" max="8960" width="11.42578125" style="199"/>
    <col min="8961" max="8961" width="44.5703125" style="199" customWidth="1"/>
    <col min="8962" max="8962" width="33.5703125" style="199" customWidth="1"/>
    <col min="8963" max="8963" width="32.140625" style="199" customWidth="1"/>
    <col min="8964" max="8964" width="30.5703125" style="199" customWidth="1"/>
    <col min="8965" max="8965" width="24.5703125" style="199" customWidth="1"/>
    <col min="8966" max="8966" width="22.7109375" style="199" customWidth="1"/>
    <col min="8967" max="9216" width="11.42578125" style="199"/>
    <col min="9217" max="9217" width="44.5703125" style="199" customWidth="1"/>
    <col min="9218" max="9218" width="33.5703125" style="199" customWidth="1"/>
    <col min="9219" max="9219" width="32.140625" style="199" customWidth="1"/>
    <col min="9220" max="9220" width="30.5703125" style="199" customWidth="1"/>
    <col min="9221" max="9221" width="24.5703125" style="199" customWidth="1"/>
    <col min="9222" max="9222" width="22.7109375" style="199" customWidth="1"/>
    <col min="9223" max="9472" width="11.42578125" style="199"/>
    <col min="9473" max="9473" width="44.5703125" style="199" customWidth="1"/>
    <col min="9474" max="9474" width="33.5703125" style="199" customWidth="1"/>
    <col min="9475" max="9475" width="32.140625" style="199" customWidth="1"/>
    <col min="9476" max="9476" width="30.5703125" style="199" customWidth="1"/>
    <col min="9477" max="9477" width="24.5703125" style="199" customWidth="1"/>
    <col min="9478" max="9478" width="22.7109375" style="199" customWidth="1"/>
    <col min="9479" max="9728" width="11.42578125" style="199"/>
    <col min="9729" max="9729" width="44.5703125" style="199" customWidth="1"/>
    <col min="9730" max="9730" width="33.5703125" style="199" customWidth="1"/>
    <col min="9731" max="9731" width="32.140625" style="199" customWidth="1"/>
    <col min="9732" max="9732" width="30.5703125" style="199" customWidth="1"/>
    <col min="9733" max="9733" width="24.5703125" style="199" customWidth="1"/>
    <col min="9734" max="9734" width="22.7109375" style="199" customWidth="1"/>
    <col min="9735" max="9984" width="11.42578125" style="199"/>
    <col min="9985" max="9985" width="44.5703125" style="199" customWidth="1"/>
    <col min="9986" max="9986" width="33.5703125" style="199" customWidth="1"/>
    <col min="9987" max="9987" width="32.140625" style="199" customWidth="1"/>
    <col min="9988" max="9988" width="30.5703125" style="199" customWidth="1"/>
    <col min="9989" max="9989" width="24.5703125" style="199" customWidth="1"/>
    <col min="9990" max="9990" width="22.7109375" style="199" customWidth="1"/>
    <col min="9991" max="10240" width="11.42578125" style="199"/>
    <col min="10241" max="10241" width="44.5703125" style="199" customWidth="1"/>
    <col min="10242" max="10242" width="33.5703125" style="199" customWidth="1"/>
    <col min="10243" max="10243" width="32.140625" style="199" customWidth="1"/>
    <col min="10244" max="10244" width="30.5703125" style="199" customWidth="1"/>
    <col min="10245" max="10245" width="24.5703125" style="199" customWidth="1"/>
    <col min="10246" max="10246" width="22.7109375" style="199" customWidth="1"/>
    <col min="10247" max="10496" width="11.42578125" style="199"/>
    <col min="10497" max="10497" width="44.5703125" style="199" customWidth="1"/>
    <col min="10498" max="10498" width="33.5703125" style="199" customWidth="1"/>
    <col min="10499" max="10499" width="32.140625" style="199" customWidth="1"/>
    <col min="10500" max="10500" width="30.5703125" style="199" customWidth="1"/>
    <col min="10501" max="10501" width="24.5703125" style="199" customWidth="1"/>
    <col min="10502" max="10502" width="22.7109375" style="199" customWidth="1"/>
    <col min="10503" max="10752" width="11.42578125" style="199"/>
    <col min="10753" max="10753" width="44.5703125" style="199" customWidth="1"/>
    <col min="10754" max="10754" width="33.5703125" style="199" customWidth="1"/>
    <col min="10755" max="10755" width="32.140625" style="199" customWidth="1"/>
    <col min="10756" max="10756" width="30.5703125" style="199" customWidth="1"/>
    <col min="10757" max="10757" width="24.5703125" style="199" customWidth="1"/>
    <col min="10758" max="10758" width="22.7109375" style="199" customWidth="1"/>
    <col min="10759" max="11008" width="11.42578125" style="199"/>
    <col min="11009" max="11009" width="44.5703125" style="199" customWidth="1"/>
    <col min="11010" max="11010" width="33.5703125" style="199" customWidth="1"/>
    <col min="11011" max="11011" width="32.140625" style="199" customWidth="1"/>
    <col min="11012" max="11012" width="30.5703125" style="199" customWidth="1"/>
    <col min="11013" max="11013" width="24.5703125" style="199" customWidth="1"/>
    <col min="11014" max="11014" width="22.7109375" style="199" customWidth="1"/>
    <col min="11015" max="11264" width="11.42578125" style="199"/>
    <col min="11265" max="11265" width="44.5703125" style="199" customWidth="1"/>
    <col min="11266" max="11266" width="33.5703125" style="199" customWidth="1"/>
    <col min="11267" max="11267" width="32.140625" style="199" customWidth="1"/>
    <col min="11268" max="11268" width="30.5703125" style="199" customWidth="1"/>
    <col min="11269" max="11269" width="24.5703125" style="199" customWidth="1"/>
    <col min="11270" max="11270" width="22.7109375" style="199" customWidth="1"/>
    <col min="11271" max="11520" width="11.42578125" style="199"/>
    <col min="11521" max="11521" width="44.5703125" style="199" customWidth="1"/>
    <col min="11522" max="11522" width="33.5703125" style="199" customWidth="1"/>
    <col min="11523" max="11523" width="32.140625" style="199" customWidth="1"/>
    <col min="11524" max="11524" width="30.5703125" style="199" customWidth="1"/>
    <col min="11525" max="11525" width="24.5703125" style="199" customWidth="1"/>
    <col min="11526" max="11526" width="22.7109375" style="199" customWidth="1"/>
    <col min="11527" max="11776" width="11.42578125" style="199"/>
    <col min="11777" max="11777" width="44.5703125" style="199" customWidth="1"/>
    <col min="11778" max="11778" width="33.5703125" style="199" customWidth="1"/>
    <col min="11779" max="11779" width="32.140625" style="199" customWidth="1"/>
    <col min="11780" max="11780" width="30.5703125" style="199" customWidth="1"/>
    <col min="11781" max="11781" width="24.5703125" style="199" customWidth="1"/>
    <col min="11782" max="11782" width="22.7109375" style="199" customWidth="1"/>
    <col min="11783" max="12032" width="11.42578125" style="199"/>
    <col min="12033" max="12033" width="44.5703125" style="199" customWidth="1"/>
    <col min="12034" max="12034" width="33.5703125" style="199" customWidth="1"/>
    <col min="12035" max="12035" width="32.140625" style="199" customWidth="1"/>
    <col min="12036" max="12036" width="30.5703125" style="199" customWidth="1"/>
    <col min="12037" max="12037" width="24.5703125" style="199" customWidth="1"/>
    <col min="12038" max="12038" width="22.7109375" style="199" customWidth="1"/>
    <col min="12039" max="12288" width="11.42578125" style="199"/>
    <col min="12289" max="12289" width="44.5703125" style="199" customWidth="1"/>
    <col min="12290" max="12290" width="33.5703125" style="199" customWidth="1"/>
    <col min="12291" max="12291" width="32.140625" style="199" customWidth="1"/>
    <col min="12292" max="12292" width="30.5703125" style="199" customWidth="1"/>
    <col min="12293" max="12293" width="24.5703125" style="199" customWidth="1"/>
    <col min="12294" max="12294" width="22.7109375" style="199" customWidth="1"/>
    <col min="12295" max="12544" width="11.42578125" style="199"/>
    <col min="12545" max="12545" width="44.5703125" style="199" customWidth="1"/>
    <col min="12546" max="12546" width="33.5703125" style="199" customWidth="1"/>
    <col min="12547" max="12547" width="32.140625" style="199" customWidth="1"/>
    <col min="12548" max="12548" width="30.5703125" style="199" customWidth="1"/>
    <col min="12549" max="12549" width="24.5703125" style="199" customWidth="1"/>
    <col min="12550" max="12550" width="22.7109375" style="199" customWidth="1"/>
    <col min="12551" max="12800" width="11.42578125" style="199"/>
    <col min="12801" max="12801" width="44.5703125" style="199" customWidth="1"/>
    <col min="12802" max="12802" width="33.5703125" style="199" customWidth="1"/>
    <col min="12803" max="12803" width="32.140625" style="199" customWidth="1"/>
    <col min="12804" max="12804" width="30.5703125" style="199" customWidth="1"/>
    <col min="12805" max="12805" width="24.5703125" style="199" customWidth="1"/>
    <col min="12806" max="12806" width="22.7109375" style="199" customWidth="1"/>
    <col min="12807" max="13056" width="11.42578125" style="199"/>
    <col min="13057" max="13057" width="44.5703125" style="199" customWidth="1"/>
    <col min="13058" max="13058" width="33.5703125" style="199" customWidth="1"/>
    <col min="13059" max="13059" width="32.140625" style="199" customWidth="1"/>
    <col min="13060" max="13060" width="30.5703125" style="199" customWidth="1"/>
    <col min="13061" max="13061" width="24.5703125" style="199" customWidth="1"/>
    <col min="13062" max="13062" width="22.7109375" style="199" customWidth="1"/>
    <col min="13063" max="13312" width="11.42578125" style="199"/>
    <col min="13313" max="13313" width="44.5703125" style="199" customWidth="1"/>
    <col min="13314" max="13314" width="33.5703125" style="199" customWidth="1"/>
    <col min="13315" max="13315" width="32.140625" style="199" customWidth="1"/>
    <col min="13316" max="13316" width="30.5703125" style="199" customWidth="1"/>
    <col min="13317" max="13317" width="24.5703125" style="199" customWidth="1"/>
    <col min="13318" max="13318" width="22.7109375" style="199" customWidth="1"/>
    <col min="13319" max="13568" width="11.42578125" style="199"/>
    <col min="13569" max="13569" width="44.5703125" style="199" customWidth="1"/>
    <col min="13570" max="13570" width="33.5703125" style="199" customWidth="1"/>
    <col min="13571" max="13571" width="32.140625" style="199" customWidth="1"/>
    <col min="13572" max="13572" width="30.5703125" style="199" customWidth="1"/>
    <col min="13573" max="13573" width="24.5703125" style="199" customWidth="1"/>
    <col min="13574" max="13574" width="22.7109375" style="199" customWidth="1"/>
    <col min="13575" max="13824" width="11.42578125" style="199"/>
    <col min="13825" max="13825" width="44.5703125" style="199" customWidth="1"/>
    <col min="13826" max="13826" width="33.5703125" style="199" customWidth="1"/>
    <col min="13827" max="13827" width="32.140625" style="199" customWidth="1"/>
    <col min="13828" max="13828" width="30.5703125" style="199" customWidth="1"/>
    <col min="13829" max="13829" width="24.5703125" style="199" customWidth="1"/>
    <col min="13830" max="13830" width="22.7109375" style="199" customWidth="1"/>
    <col min="13831" max="14080" width="11.42578125" style="199"/>
    <col min="14081" max="14081" width="44.5703125" style="199" customWidth="1"/>
    <col min="14082" max="14082" width="33.5703125" style="199" customWidth="1"/>
    <col min="14083" max="14083" width="32.140625" style="199" customWidth="1"/>
    <col min="14084" max="14084" width="30.5703125" style="199" customWidth="1"/>
    <col min="14085" max="14085" width="24.5703125" style="199" customWidth="1"/>
    <col min="14086" max="14086" width="22.7109375" style="199" customWidth="1"/>
    <col min="14087" max="14336" width="11.42578125" style="199"/>
    <col min="14337" max="14337" width="44.5703125" style="199" customWidth="1"/>
    <col min="14338" max="14338" width="33.5703125" style="199" customWidth="1"/>
    <col min="14339" max="14339" width="32.140625" style="199" customWidth="1"/>
    <col min="14340" max="14340" width="30.5703125" style="199" customWidth="1"/>
    <col min="14341" max="14341" width="24.5703125" style="199" customWidth="1"/>
    <col min="14342" max="14342" width="22.7109375" style="199" customWidth="1"/>
    <col min="14343" max="14592" width="11.42578125" style="199"/>
    <col min="14593" max="14593" width="44.5703125" style="199" customWidth="1"/>
    <col min="14594" max="14594" width="33.5703125" style="199" customWidth="1"/>
    <col min="14595" max="14595" width="32.140625" style="199" customWidth="1"/>
    <col min="14596" max="14596" width="30.5703125" style="199" customWidth="1"/>
    <col min="14597" max="14597" width="24.5703125" style="199" customWidth="1"/>
    <col min="14598" max="14598" width="22.7109375" style="199" customWidth="1"/>
    <col min="14599" max="14848" width="11.42578125" style="199"/>
    <col min="14849" max="14849" width="44.5703125" style="199" customWidth="1"/>
    <col min="14850" max="14850" width="33.5703125" style="199" customWidth="1"/>
    <col min="14851" max="14851" width="32.140625" style="199" customWidth="1"/>
    <col min="14852" max="14852" width="30.5703125" style="199" customWidth="1"/>
    <col min="14853" max="14853" width="24.5703125" style="199" customWidth="1"/>
    <col min="14854" max="14854" width="22.7109375" style="199" customWidth="1"/>
    <col min="14855" max="15104" width="11.42578125" style="199"/>
    <col min="15105" max="15105" width="44.5703125" style="199" customWidth="1"/>
    <col min="15106" max="15106" width="33.5703125" style="199" customWidth="1"/>
    <col min="15107" max="15107" width="32.140625" style="199" customWidth="1"/>
    <col min="15108" max="15108" width="30.5703125" style="199" customWidth="1"/>
    <col min="15109" max="15109" width="24.5703125" style="199" customWidth="1"/>
    <col min="15110" max="15110" width="22.7109375" style="199" customWidth="1"/>
    <col min="15111" max="15360" width="11.42578125" style="199"/>
    <col min="15361" max="15361" width="44.5703125" style="199" customWidth="1"/>
    <col min="15362" max="15362" width="33.5703125" style="199" customWidth="1"/>
    <col min="15363" max="15363" width="32.140625" style="199" customWidth="1"/>
    <col min="15364" max="15364" width="30.5703125" style="199" customWidth="1"/>
    <col min="15365" max="15365" width="24.5703125" style="199" customWidth="1"/>
    <col min="15366" max="15366" width="22.7109375" style="199" customWidth="1"/>
    <col min="15367" max="15616" width="11.42578125" style="199"/>
    <col min="15617" max="15617" width="44.5703125" style="199" customWidth="1"/>
    <col min="15618" max="15618" width="33.5703125" style="199" customWidth="1"/>
    <col min="15619" max="15619" width="32.140625" style="199" customWidth="1"/>
    <col min="15620" max="15620" width="30.5703125" style="199" customWidth="1"/>
    <col min="15621" max="15621" width="24.5703125" style="199" customWidth="1"/>
    <col min="15622" max="15622" width="22.7109375" style="199" customWidth="1"/>
    <col min="15623" max="15872" width="11.42578125" style="199"/>
    <col min="15873" max="15873" width="44.5703125" style="199" customWidth="1"/>
    <col min="15874" max="15874" width="33.5703125" style="199" customWidth="1"/>
    <col min="15875" max="15875" width="32.140625" style="199" customWidth="1"/>
    <col min="15876" max="15876" width="30.5703125" style="199" customWidth="1"/>
    <col min="15877" max="15877" width="24.5703125" style="199" customWidth="1"/>
    <col min="15878" max="15878" width="22.7109375" style="199" customWidth="1"/>
    <col min="15879" max="16128" width="11.42578125" style="199"/>
    <col min="16129" max="16129" width="44.5703125" style="199" customWidth="1"/>
    <col min="16130" max="16130" width="33.5703125" style="199" customWidth="1"/>
    <col min="16131" max="16131" width="32.140625" style="199" customWidth="1"/>
    <col min="16132" max="16132" width="30.5703125" style="199" customWidth="1"/>
    <col min="16133" max="16133" width="24.5703125" style="199" customWidth="1"/>
    <col min="16134" max="16134" width="22.7109375" style="199" customWidth="1"/>
    <col min="16135" max="16384" width="11.42578125" style="199"/>
  </cols>
  <sheetData>
    <row r="1" spans="1:6" ht="41.25" customHeight="1">
      <c r="A1" s="396" t="s">
        <v>256</v>
      </c>
      <c r="B1" s="397"/>
      <c r="C1" s="397"/>
      <c r="D1" s="397"/>
      <c r="E1" s="397"/>
      <c r="F1" s="398"/>
    </row>
    <row r="2" spans="1:6" ht="20.25">
      <c r="A2" s="205" t="s">
        <v>7</v>
      </c>
      <c r="B2" s="374" t="s">
        <v>258</v>
      </c>
      <c r="C2" s="374"/>
      <c r="D2" s="374"/>
      <c r="E2" s="374"/>
      <c r="F2" s="375"/>
    </row>
    <row r="3" spans="1:6" ht="20.25">
      <c r="A3" s="206" t="s">
        <v>8</v>
      </c>
      <c r="B3" s="374" t="str">
        <f>B2</f>
        <v>MUNICIPIO DE PALMIRA VALLE DEL CAUCA</v>
      </c>
      <c r="C3" s="374"/>
      <c r="D3" s="374"/>
      <c r="E3" s="374"/>
      <c r="F3" s="375"/>
    </row>
    <row r="4" spans="1:6" ht="20.25">
      <c r="A4" s="206" t="s">
        <v>9</v>
      </c>
      <c r="B4" s="374" t="str">
        <f>B2</f>
        <v>MUNICIPIO DE PALMIRA VALLE DEL CAUCA</v>
      </c>
      <c r="C4" s="374"/>
      <c r="D4" s="374"/>
      <c r="E4" s="374"/>
      <c r="F4" s="375"/>
    </row>
    <row r="5" spans="1:6" ht="20.25">
      <c r="A5" s="206" t="s">
        <v>10</v>
      </c>
      <c r="B5" s="374"/>
      <c r="C5" s="374"/>
      <c r="D5" s="374"/>
      <c r="E5" s="374"/>
      <c r="F5" s="375"/>
    </row>
    <row r="6" spans="1:6" ht="20.25">
      <c r="A6" s="205" t="s">
        <v>11</v>
      </c>
      <c r="B6" s="374" t="s">
        <v>232</v>
      </c>
      <c r="C6" s="374"/>
      <c r="D6" s="374"/>
      <c r="E6" s="374"/>
      <c r="F6" s="375"/>
    </row>
    <row r="7" spans="1:6" ht="20.25">
      <c r="A7" s="205" t="s">
        <v>12</v>
      </c>
      <c r="B7" s="376"/>
      <c r="C7" s="377"/>
      <c r="D7" s="377"/>
      <c r="E7" s="377"/>
      <c r="F7" s="378"/>
    </row>
    <row r="8" spans="1:6" ht="20.25">
      <c r="A8" s="205" t="s">
        <v>13</v>
      </c>
      <c r="B8" s="376" t="s">
        <v>289</v>
      </c>
      <c r="C8" s="377"/>
      <c r="D8" s="377"/>
      <c r="E8" s="377"/>
      <c r="F8" s="378"/>
    </row>
    <row r="9" spans="1:6" ht="20.25">
      <c r="A9" s="382" t="s">
        <v>147</v>
      </c>
      <c r="B9" s="382"/>
      <c r="C9" s="382"/>
      <c r="D9" s="382"/>
      <c r="E9" s="382"/>
      <c r="F9" s="382"/>
    </row>
    <row r="10" spans="1:6" ht="20.25">
      <c r="A10" s="208" t="s">
        <v>47</v>
      </c>
      <c r="B10" s="391" t="s">
        <v>49</v>
      </c>
      <c r="C10" s="392"/>
      <c r="D10" s="213" t="s">
        <v>233</v>
      </c>
      <c r="E10" s="209" t="s">
        <v>16</v>
      </c>
      <c r="F10" s="210" t="s">
        <v>234</v>
      </c>
    </row>
    <row r="11" spans="1:6" ht="44.25" customHeight="1">
      <c r="A11" s="383" t="s">
        <v>257</v>
      </c>
      <c r="B11" s="391" t="s">
        <v>235</v>
      </c>
      <c r="C11" s="392"/>
      <c r="D11" s="217">
        <v>400000000</v>
      </c>
      <c r="E11" s="211"/>
      <c r="F11" s="212">
        <f>E11*C11/1000</f>
        <v>0</v>
      </c>
    </row>
    <row r="12" spans="1:6" ht="32.25" customHeight="1">
      <c r="A12" s="383"/>
      <c r="B12" s="391" t="s">
        <v>236</v>
      </c>
      <c r="C12" s="392"/>
      <c r="D12" s="215">
        <f>+D11</f>
        <v>400000000</v>
      </c>
      <c r="E12" s="211"/>
      <c r="F12" s="212">
        <f>E12*C12/1000</f>
        <v>0</v>
      </c>
    </row>
    <row r="13" spans="1:6" ht="51" customHeight="1">
      <c r="A13" s="383"/>
      <c r="B13" s="393" t="s">
        <v>237</v>
      </c>
      <c r="C13" s="394"/>
      <c r="D13" s="215">
        <f>+D12</f>
        <v>400000000</v>
      </c>
      <c r="E13" s="211"/>
      <c r="F13" s="212">
        <f>E13*C13/1000</f>
        <v>0</v>
      </c>
    </row>
    <row r="14" spans="1:6" ht="105.75" customHeight="1">
      <c r="A14" s="383"/>
      <c r="B14" s="393" t="s">
        <v>238</v>
      </c>
      <c r="C14" s="394"/>
      <c r="D14" s="215">
        <f>+D11/2</f>
        <v>200000000</v>
      </c>
      <c r="E14" s="211"/>
      <c r="F14" s="212"/>
    </row>
    <row r="15" spans="1:6" ht="20.25" customHeight="1">
      <c r="A15" s="383"/>
      <c r="B15" s="391" t="s">
        <v>277</v>
      </c>
      <c r="C15" s="392"/>
      <c r="D15" s="216">
        <v>10000000</v>
      </c>
      <c r="E15" s="211"/>
      <c r="F15" s="212"/>
    </row>
    <row r="16" spans="1:6" ht="31.5" customHeight="1">
      <c r="A16" s="427"/>
      <c r="B16" s="428"/>
      <c r="C16" s="428"/>
      <c r="D16" s="429"/>
      <c r="E16" s="207" t="s">
        <v>241</v>
      </c>
      <c r="F16" s="198"/>
    </row>
    <row r="17" spans="1:10" ht="45.75" customHeight="1">
      <c r="A17" s="218" t="s">
        <v>239</v>
      </c>
      <c r="B17" s="384" t="s">
        <v>259</v>
      </c>
      <c r="C17" s="385"/>
      <c r="D17" s="385"/>
      <c r="E17" s="385"/>
      <c r="F17" s="386"/>
    </row>
    <row r="18" spans="1:10" ht="19.5" customHeight="1">
      <c r="A18" s="433" t="s">
        <v>240</v>
      </c>
      <c r="B18" s="436" t="s">
        <v>268</v>
      </c>
      <c r="C18" s="436"/>
      <c r="D18" s="436" t="s">
        <v>269</v>
      </c>
      <c r="E18" s="436"/>
      <c r="F18" s="214" t="s">
        <v>270</v>
      </c>
    </row>
    <row r="19" spans="1:10" ht="19.5" customHeight="1">
      <c r="A19" s="434"/>
      <c r="B19" s="395" t="s">
        <v>284</v>
      </c>
      <c r="C19" s="395"/>
      <c r="D19" s="437">
        <v>23129</v>
      </c>
      <c r="E19" s="437"/>
      <c r="F19" s="227">
        <v>16270129</v>
      </c>
    </row>
    <row r="20" spans="1:10" ht="22.5" customHeight="1">
      <c r="A20" s="435"/>
      <c r="B20" s="395" t="s">
        <v>283</v>
      </c>
      <c r="C20" s="395"/>
      <c r="D20" s="437">
        <v>23294</v>
      </c>
      <c r="E20" s="437"/>
      <c r="F20" s="227">
        <v>16273024</v>
      </c>
    </row>
    <row r="21" spans="1:10" ht="57" customHeight="1">
      <c r="A21" s="219" t="s">
        <v>242</v>
      </c>
      <c r="B21" s="387" t="s">
        <v>271</v>
      </c>
      <c r="C21" s="387"/>
      <c r="D21" s="387"/>
      <c r="E21" s="387"/>
      <c r="F21" s="387"/>
    </row>
    <row r="22" spans="1:10" ht="20.25">
      <c r="A22" s="388" t="s">
        <v>243</v>
      </c>
      <c r="B22" s="389"/>
      <c r="C22" s="389"/>
      <c r="D22" s="389"/>
      <c r="E22" s="389"/>
      <c r="F22" s="390"/>
    </row>
    <row r="23" spans="1:10" ht="20.25">
      <c r="A23" s="220" t="s">
        <v>48</v>
      </c>
      <c r="B23" s="379" t="s">
        <v>244</v>
      </c>
      <c r="C23" s="380"/>
      <c r="D23" s="379" t="s">
        <v>245</v>
      </c>
      <c r="E23" s="381"/>
      <c r="F23" s="380"/>
    </row>
    <row r="24" spans="1:10" ht="18" customHeight="1">
      <c r="A24" s="221" t="s">
        <v>246</v>
      </c>
      <c r="B24" s="430" t="s">
        <v>272</v>
      </c>
      <c r="C24" s="431"/>
      <c r="D24" s="430" t="s">
        <v>273</v>
      </c>
      <c r="E24" s="431"/>
      <c r="F24" s="432"/>
    </row>
    <row r="25" spans="1:10" ht="20.25">
      <c r="A25" s="221" t="s">
        <v>247</v>
      </c>
      <c r="B25" s="430" t="s">
        <v>274</v>
      </c>
      <c r="C25" s="431"/>
      <c r="D25" s="430" t="s">
        <v>275</v>
      </c>
      <c r="E25" s="431"/>
      <c r="F25" s="432"/>
    </row>
    <row r="26" spans="1:10" ht="20.25">
      <c r="A26" s="221" t="s">
        <v>248</v>
      </c>
      <c r="B26" s="430" t="s">
        <v>274</v>
      </c>
      <c r="C26" s="431"/>
      <c r="D26" s="430" t="s">
        <v>275</v>
      </c>
      <c r="E26" s="431"/>
      <c r="F26" s="432"/>
    </row>
    <row r="27" spans="1:10" ht="40.5">
      <c r="A27" s="222" t="s">
        <v>249</v>
      </c>
      <c r="B27" s="430" t="s">
        <v>274</v>
      </c>
      <c r="C27" s="431"/>
      <c r="D27" s="430" t="s">
        <v>275</v>
      </c>
      <c r="E27" s="431"/>
      <c r="F27" s="432"/>
    </row>
    <row r="28" spans="1:10" ht="20.25">
      <c r="A28" s="222" t="s">
        <v>250</v>
      </c>
      <c r="B28" s="430" t="str">
        <f>+B24</f>
        <v>71 AÑOS</v>
      </c>
      <c r="C28" s="431"/>
      <c r="D28" s="430" t="str">
        <f>+D24</f>
        <v>72 AÑOS</v>
      </c>
      <c r="E28" s="431"/>
      <c r="F28" s="432"/>
    </row>
    <row r="29" spans="1:10" s="201" customFormat="1" ht="101.25" customHeight="1">
      <c r="A29" s="444" t="s">
        <v>285</v>
      </c>
      <c r="B29" s="445"/>
      <c r="C29" s="445"/>
      <c r="D29" s="445"/>
      <c r="E29" s="445"/>
      <c r="F29" s="446"/>
      <c r="G29" s="200"/>
      <c r="H29" s="200"/>
      <c r="I29" s="200"/>
      <c r="J29" s="200"/>
    </row>
    <row r="30" spans="1:10" s="201" customFormat="1" ht="91.5" customHeight="1">
      <c r="A30" s="412" t="s">
        <v>260</v>
      </c>
      <c r="B30" s="413"/>
      <c r="C30" s="413"/>
      <c r="D30" s="413"/>
      <c r="E30" s="413"/>
      <c r="F30" s="438"/>
      <c r="G30" s="200"/>
      <c r="H30" s="200"/>
      <c r="I30" s="200"/>
      <c r="J30" s="200"/>
    </row>
    <row r="31" spans="1:10" s="202" customFormat="1" ht="194.25" customHeight="1">
      <c r="A31" s="412" t="s">
        <v>276</v>
      </c>
      <c r="B31" s="413"/>
      <c r="C31" s="413"/>
      <c r="D31" s="413"/>
      <c r="E31" s="413"/>
      <c r="F31" s="438"/>
    </row>
    <row r="32" spans="1:10" s="202" customFormat="1" ht="32.25" customHeight="1">
      <c r="A32" s="439" t="s">
        <v>94</v>
      </c>
      <c r="B32" s="440"/>
      <c r="C32" s="440"/>
      <c r="D32" s="440"/>
      <c r="E32" s="440"/>
      <c r="F32" s="441"/>
    </row>
    <row r="33" spans="1:6" s="202" customFormat="1" ht="105.75" customHeight="1">
      <c r="A33" s="405" t="s">
        <v>261</v>
      </c>
      <c r="B33" s="406"/>
      <c r="C33" s="406"/>
      <c r="D33" s="406"/>
      <c r="E33" s="406"/>
      <c r="F33" s="407"/>
    </row>
    <row r="34" spans="1:6" s="202" customFormat="1" ht="125.25" customHeight="1">
      <c r="A34" s="408" t="s">
        <v>262</v>
      </c>
      <c r="B34" s="406"/>
      <c r="C34" s="406"/>
      <c r="D34" s="406"/>
      <c r="E34" s="406"/>
      <c r="F34" s="407"/>
    </row>
    <row r="35" spans="1:6" s="202" customFormat="1" ht="84" customHeight="1">
      <c r="A35" s="405" t="s">
        <v>263</v>
      </c>
      <c r="B35" s="406"/>
      <c r="C35" s="406"/>
      <c r="D35" s="406"/>
      <c r="E35" s="406"/>
      <c r="F35" s="407"/>
    </row>
    <row r="36" spans="1:6" s="202" customFormat="1" ht="89.25" customHeight="1">
      <c r="A36" s="405" t="s">
        <v>264</v>
      </c>
      <c r="B36" s="406"/>
      <c r="C36" s="406"/>
      <c r="D36" s="406"/>
      <c r="E36" s="406"/>
      <c r="F36" s="407"/>
    </row>
    <row r="37" spans="1:6" s="202" customFormat="1" ht="47.25" customHeight="1">
      <c r="A37" s="405" t="s">
        <v>265</v>
      </c>
      <c r="B37" s="406"/>
      <c r="C37" s="406"/>
      <c r="D37" s="406"/>
      <c r="E37" s="406"/>
      <c r="F37" s="407"/>
    </row>
    <row r="38" spans="1:6" s="202" customFormat="1" ht="164.25" customHeight="1">
      <c r="A38" s="408" t="s">
        <v>290</v>
      </c>
      <c r="B38" s="406"/>
      <c r="C38" s="406"/>
      <c r="D38" s="406"/>
      <c r="E38" s="406"/>
      <c r="F38" s="407"/>
    </row>
    <row r="39" spans="1:6" s="202" customFormat="1" ht="129" customHeight="1">
      <c r="A39" s="408" t="s">
        <v>278</v>
      </c>
      <c r="B39" s="406"/>
      <c r="C39" s="406"/>
      <c r="D39" s="406"/>
      <c r="E39" s="406"/>
      <c r="F39" s="407"/>
    </row>
    <row r="40" spans="1:6" s="202" customFormat="1" ht="117" customHeight="1">
      <c r="A40" s="405" t="s">
        <v>266</v>
      </c>
      <c r="B40" s="406"/>
      <c r="C40" s="406"/>
      <c r="D40" s="406"/>
      <c r="E40" s="406"/>
      <c r="F40" s="407"/>
    </row>
    <row r="41" spans="1:6" s="202" customFormat="1" ht="182.25" customHeight="1">
      <c r="A41" s="408" t="s">
        <v>282</v>
      </c>
      <c r="B41" s="419"/>
      <c r="C41" s="419"/>
      <c r="D41" s="419"/>
      <c r="E41" s="419"/>
      <c r="F41" s="420"/>
    </row>
    <row r="42" spans="1:6" s="202" customFormat="1" ht="69" customHeight="1">
      <c r="A42" s="412" t="s">
        <v>286</v>
      </c>
      <c r="B42" s="442"/>
      <c r="C42" s="442"/>
      <c r="D42" s="442"/>
      <c r="E42" s="442"/>
      <c r="F42" s="443"/>
    </row>
    <row r="43" spans="1:6" s="202" customFormat="1" ht="101.25" customHeight="1">
      <c r="A43" s="412" t="s">
        <v>280</v>
      </c>
      <c r="B43" s="442"/>
      <c r="C43" s="442"/>
      <c r="D43" s="442"/>
      <c r="E43" s="442"/>
      <c r="F43" s="443"/>
    </row>
    <row r="44" spans="1:6" s="202" customFormat="1" ht="101.25" customHeight="1">
      <c r="A44" s="412" t="s">
        <v>281</v>
      </c>
      <c r="B44" s="442"/>
      <c r="C44" s="442"/>
      <c r="D44" s="442"/>
      <c r="E44" s="442"/>
      <c r="F44" s="443"/>
    </row>
    <row r="45" spans="1:6" s="203" customFormat="1" ht="26.25" customHeight="1">
      <c r="A45" s="421" t="s">
        <v>251</v>
      </c>
      <c r="B45" s="421"/>
      <c r="C45" s="421"/>
      <c r="D45" s="422"/>
      <c r="E45" s="389" t="s">
        <v>252</v>
      </c>
      <c r="F45" s="390"/>
    </row>
    <row r="46" spans="1:6" s="203" customFormat="1" ht="24" customHeight="1">
      <c r="A46" s="423"/>
      <c r="B46" s="423"/>
      <c r="C46" s="423"/>
      <c r="D46" s="424"/>
      <c r="E46" s="223" t="s">
        <v>253</v>
      </c>
      <c r="F46" s="224"/>
    </row>
    <row r="47" spans="1:6" s="203" customFormat="1" ht="54" customHeight="1">
      <c r="A47" s="412" t="s">
        <v>287</v>
      </c>
      <c r="B47" s="413"/>
      <c r="C47" s="413"/>
      <c r="D47" s="414"/>
      <c r="E47" s="225"/>
      <c r="F47" s="226"/>
    </row>
    <row r="48" spans="1:6" s="203" customFormat="1" ht="87.75" customHeight="1">
      <c r="A48" s="412" t="s">
        <v>288</v>
      </c>
      <c r="B48" s="413"/>
      <c r="C48" s="413"/>
      <c r="D48" s="414"/>
      <c r="E48" s="225"/>
      <c r="F48" s="226"/>
    </row>
    <row r="49" spans="1:6" s="197" customFormat="1" ht="173.25" customHeight="1">
      <c r="A49" s="425" t="s">
        <v>267</v>
      </c>
      <c r="B49" s="426"/>
      <c r="C49" s="426"/>
      <c r="D49" s="426"/>
      <c r="E49" s="225"/>
      <c r="F49" s="226"/>
    </row>
    <row r="50" spans="1:6" s="197" customFormat="1" ht="92.25" customHeight="1">
      <c r="A50" s="412" t="s">
        <v>279</v>
      </c>
      <c r="B50" s="413"/>
      <c r="C50" s="413"/>
      <c r="D50" s="414"/>
      <c r="E50" s="225"/>
      <c r="F50" s="226"/>
    </row>
    <row r="51" spans="1:6" s="197" customFormat="1" ht="22.5" customHeight="1">
      <c r="A51" s="415" t="s">
        <v>93</v>
      </c>
      <c r="B51" s="415"/>
      <c r="C51" s="415"/>
      <c r="D51" s="416"/>
      <c r="E51" s="417"/>
      <c r="F51" s="418"/>
    </row>
    <row r="52" spans="1:6" s="197" customFormat="1" ht="22.5" customHeight="1" thickBot="1">
      <c r="A52" s="409" t="s">
        <v>254</v>
      </c>
      <c r="B52" s="409"/>
      <c r="C52" s="409"/>
      <c r="D52" s="409"/>
      <c r="E52" s="409"/>
      <c r="F52" s="409"/>
    </row>
    <row r="53" spans="1:6" s="197" customFormat="1" ht="22.5" customHeight="1" thickTop="1">
      <c r="A53" s="410" t="s">
        <v>255</v>
      </c>
      <c r="B53" s="411"/>
      <c r="C53" s="411"/>
      <c r="D53" s="411"/>
      <c r="E53" s="411"/>
      <c r="F53" s="411"/>
    </row>
    <row r="54" spans="1:6" s="197" customFormat="1" ht="13.5" customHeight="1">
      <c r="A54" s="402"/>
      <c r="B54" s="403"/>
      <c r="C54" s="403"/>
      <c r="D54" s="403"/>
      <c r="E54" s="403"/>
      <c r="F54" s="404"/>
    </row>
    <row r="55" spans="1:6" s="197" customFormat="1" ht="21" customHeight="1">
      <c r="A55" s="402"/>
      <c r="B55" s="403"/>
      <c r="C55" s="403"/>
      <c r="D55" s="403"/>
      <c r="E55" s="403"/>
      <c r="F55" s="404"/>
    </row>
    <row r="56" spans="1:6" s="197" customFormat="1" ht="32.25" customHeight="1" thickBot="1">
      <c r="A56" s="399" t="s">
        <v>97</v>
      </c>
      <c r="B56" s="400"/>
      <c r="C56" s="400"/>
      <c r="D56" s="400"/>
      <c r="E56" s="400"/>
      <c r="F56" s="401"/>
    </row>
    <row r="57" spans="1:6" ht="13.5" thickTop="1"/>
  </sheetData>
  <mergeCells count="68">
    <mergeCell ref="D20:E20"/>
    <mergeCell ref="A47:D47"/>
    <mergeCell ref="A48:D48"/>
    <mergeCell ref="B27:C27"/>
    <mergeCell ref="D27:F27"/>
    <mergeCell ref="A35:F35"/>
    <mergeCell ref="A39:F39"/>
    <mergeCell ref="A33:F33"/>
    <mergeCell ref="A34:F34"/>
    <mergeCell ref="A42:F42"/>
    <mergeCell ref="A43:F43"/>
    <mergeCell ref="A44:F44"/>
    <mergeCell ref="B28:C28"/>
    <mergeCell ref="D28:F28"/>
    <mergeCell ref="A29:F29"/>
    <mergeCell ref="A30:F30"/>
    <mergeCell ref="A16:D16"/>
    <mergeCell ref="B15:C15"/>
    <mergeCell ref="A36:F36"/>
    <mergeCell ref="B24:C24"/>
    <mergeCell ref="D24:F24"/>
    <mergeCell ref="B25:C25"/>
    <mergeCell ref="D25:F25"/>
    <mergeCell ref="B26:C26"/>
    <mergeCell ref="A18:A20"/>
    <mergeCell ref="B18:C18"/>
    <mergeCell ref="D18:E18"/>
    <mergeCell ref="B19:C19"/>
    <mergeCell ref="D19:E19"/>
    <mergeCell ref="D26:F26"/>
    <mergeCell ref="A31:F31"/>
    <mergeCell ref="A32:F32"/>
    <mergeCell ref="A56:F56"/>
    <mergeCell ref="A55:F55"/>
    <mergeCell ref="E45:F45"/>
    <mergeCell ref="A37:F37"/>
    <mergeCell ref="A38:F38"/>
    <mergeCell ref="A52:F52"/>
    <mergeCell ref="A53:F53"/>
    <mergeCell ref="A54:F54"/>
    <mergeCell ref="A50:D50"/>
    <mergeCell ref="A51:D51"/>
    <mergeCell ref="E51:F51"/>
    <mergeCell ref="A40:F40"/>
    <mergeCell ref="A41:F41"/>
    <mergeCell ref="A45:D46"/>
    <mergeCell ref="A49:D49"/>
    <mergeCell ref="A1:F1"/>
    <mergeCell ref="B2:F2"/>
    <mergeCell ref="B3:F3"/>
    <mergeCell ref="B4:F4"/>
    <mergeCell ref="B5:F5"/>
    <mergeCell ref="B6:F6"/>
    <mergeCell ref="B7:F7"/>
    <mergeCell ref="B23:C23"/>
    <mergeCell ref="D23:F23"/>
    <mergeCell ref="B8:F8"/>
    <mergeCell ref="A9:F9"/>
    <mergeCell ref="A11:A15"/>
    <mergeCell ref="B17:F17"/>
    <mergeCell ref="B21:F21"/>
    <mergeCell ref="A22:F22"/>
    <mergeCell ref="B10:C10"/>
    <mergeCell ref="B11:C11"/>
    <mergeCell ref="B12:C12"/>
    <mergeCell ref="B13:C13"/>
    <mergeCell ref="B14:C14"/>
    <mergeCell ref="B20:C20"/>
  </mergeCells>
  <printOptions horizontalCentered="1" verticalCentered="1"/>
  <pageMargins left="0.15748031496062992" right="0.15748031496062992" top="0.35433070866141736" bottom="0.39370078740157483" header="0" footer="0"/>
  <pageSetup scale="48" orientation="portrait" r:id="rId1"/>
  <headerFooter alignWithMargins="0">
    <oddFooter>&amp;CCONCURSO DE MERITOS ABIERTO  PB PCM 002 2011 PERSONERIA DE BOGOTA D.C.</oddFooter>
  </headerFooter>
  <rowBreaks count="1" manualBreakCount="1">
    <brk id="44" max="6"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FORMA DE PAGO</vt:lpstr>
      <vt:lpstr>INFIDELIDAD Y RIESGOS FINANCI</vt:lpstr>
      <vt:lpstr>RCE SERVIDORES PUBLICOS</vt:lpstr>
      <vt:lpstr>FORMULARIOS Y ESTADOS FINAN</vt:lpstr>
      <vt:lpstr>SINIESTRALIDADd</vt:lpstr>
      <vt:lpstr>ALCALDE Y PERSONERO</vt:lpstr>
      <vt:lpstr>'ALCALDE Y PERSONERO'!Área_de_impresión</vt:lpstr>
      <vt:lpstr>'INFIDELIDAD Y RIESGOS FINANCI'!Área_de_impresión</vt:lpstr>
      <vt:lpstr>'RCE SERVIDORES PUBLICOS'!Área_de_impresión</vt:lpstr>
      <vt:lpstr>'INFIDELIDAD Y RIESGOS FINANCI'!Títulos_a_imprimir</vt:lpstr>
      <vt:lpstr>'RCE SERVIDORES PUBLICOS'!Títulos_a_imprimir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Colpatria S.A.</dc:creator>
  <cp:lastModifiedBy>MARIA ZULAY MEJIA TORRES</cp:lastModifiedBy>
  <cp:revision>1</cp:revision>
  <cp:lastPrinted>2013-07-29T20:05:54Z</cp:lastPrinted>
  <dcterms:created xsi:type="dcterms:W3CDTF">2000-09-27T16:57:32Z</dcterms:created>
  <dcterms:modified xsi:type="dcterms:W3CDTF">2016-08-16T22:43:02Z</dcterms:modified>
</cp:coreProperties>
</file>